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85" windowWidth="17190" windowHeight="12105" activeTab="2"/>
  </bookViews>
  <sheets>
    <sheet name="BS070208A" sheetId="1" r:id="rId1"/>
    <sheet name="BS070208B" sheetId="2" r:id="rId2"/>
    <sheet name="BS070406A" sheetId="3" r:id="rId3"/>
    <sheet name="BS070406B" sheetId="4" r:id="rId4"/>
    <sheet name="BS070523A" sheetId="5" r:id="rId5"/>
    <sheet name="BS070523B" sheetId="6" r:id="rId6"/>
  </sheets>
  <definedNames>
    <definedName name="mh">#REF!</definedName>
    <definedName name="x1h">#REF!</definedName>
    <definedName name="x1hse">#REF!</definedName>
    <definedName name="X1val">#REF!</definedName>
    <definedName name="x2h">#REF!</definedName>
    <definedName name="x2hse">#REF!</definedName>
    <definedName name="X2val">#REF!</definedName>
    <definedName name="Y1h">#REF!</definedName>
    <definedName name="Y1hse">#REF!</definedName>
    <definedName name="Y1val">#REF!</definedName>
    <definedName name="Y2h">#REF!</definedName>
    <definedName name="y2hse">#REF!</definedName>
    <definedName name="Y2val">#REF!</definedName>
  </definedNames>
  <calcPr fullCalcOnLoad="1"/>
</workbook>
</file>

<file path=xl/sharedStrings.xml><?xml version="1.0" encoding="utf-8"?>
<sst xmlns="http://schemas.openxmlformats.org/spreadsheetml/2006/main" count="214" uniqueCount="97">
  <si>
    <t>not measured - estimated at 0</t>
  </si>
  <si>
    <t>lost</t>
  </si>
  <si>
    <t>fracture in core</t>
  </si>
  <si>
    <t>large internal vertical channel</t>
  </si>
  <si>
    <t>sediment rich</t>
  </si>
  <si>
    <t>fracture in core; sediment rich</t>
  </si>
  <si>
    <t>Coordinates:</t>
  </si>
  <si>
    <t>Snow depth (m):</t>
  </si>
  <si>
    <t>Freeboard (m):</t>
  </si>
  <si>
    <t>Ice thickness (m):</t>
  </si>
  <si>
    <t>Comments:</t>
  </si>
  <si>
    <t>Core:</t>
  </si>
  <si>
    <t>Comments</t>
  </si>
  <si>
    <t>Dep_mid,m</t>
  </si>
  <si>
    <t>S, psu</t>
  </si>
  <si>
    <t>d18O, ‰</t>
  </si>
  <si>
    <t>Date:</t>
  </si>
  <si>
    <t>Location:</t>
  </si>
  <si>
    <t>water depth (m):</t>
  </si>
  <si>
    <t>Air temperature (°C):</t>
  </si>
  <si>
    <t>not measured, estimated at -10</t>
  </si>
  <si>
    <t>no snow visible; surface deteriorated layer with relic crust</t>
  </si>
  <si>
    <t>small amount of sand grains present in sample</t>
  </si>
  <si>
    <t>Depth, m</t>
  </si>
  <si>
    <t>Dep_1, m</t>
  </si>
  <si>
    <t>Dep_2, m</t>
  </si>
  <si>
    <t>T, ˚C</t>
  </si>
  <si>
    <t>core at 5 cm resolution</t>
  </si>
  <si>
    <t>core at 5 cm resolution, stable isotope samples taken, 5 cm of snow noted above was partially refrozen slush</t>
  </si>
  <si>
    <t xml:space="preserve">Bering Strait, immediately off Wales' school in ice that is very stable throughout the year </t>
  </si>
  <si>
    <t>Bering Strait, landfast ice a few miles north of Wales, landward of prominent ridge in smooth flat ice</t>
  </si>
  <si>
    <t>Bering Strait, landfast ice a few miles north of Wales</t>
  </si>
  <si>
    <t>BS070208B</t>
  </si>
  <si>
    <t>BS070208A</t>
  </si>
  <si>
    <t>BS070406B</t>
  </si>
  <si>
    <t>BS070406A</t>
  </si>
  <si>
    <t>BS070523A</t>
  </si>
  <si>
    <t>BS070523B</t>
  </si>
  <si>
    <t>core at 5 cm resolution, stable isotope samples taken, 8 cm of snow noted above was sugary snow and partially refrozen slush</t>
  </si>
  <si>
    <t>d18O sample vial # 26</t>
  </si>
  <si>
    <t>d18O sample vial # 27</t>
  </si>
  <si>
    <t>d18O sample vial # 28</t>
  </si>
  <si>
    <t>d18O sample vial # 29</t>
  </si>
  <si>
    <t>d18O sample vial # 30</t>
  </si>
  <si>
    <t>d18O sample vial # 31</t>
  </si>
  <si>
    <t>d18O sample vial # 32</t>
  </si>
  <si>
    <t>d18O sample vial # 33</t>
  </si>
  <si>
    <t>d18O sample vial # 34</t>
  </si>
  <si>
    <t>d18O sample vial # 35</t>
  </si>
  <si>
    <t>d18O sample vial # 36</t>
  </si>
  <si>
    <t>d18O sample vial # 37</t>
  </si>
  <si>
    <t>d18O sample vial # 38</t>
  </si>
  <si>
    <t>d18O sample vial # 39</t>
  </si>
  <si>
    <t>d18O sample vial # 40</t>
  </si>
  <si>
    <t>d18O sample vial # 42</t>
  </si>
  <si>
    <t>d18O sample vial # 41</t>
  </si>
  <si>
    <t>d18O sample vial # 43</t>
  </si>
  <si>
    <t>d18O sample vial # 45</t>
  </si>
  <si>
    <t>d18O sample vial # 44</t>
  </si>
  <si>
    <t>d18O sample vial #2</t>
  </si>
  <si>
    <t>d18O sample vial #3</t>
  </si>
  <si>
    <t>d18O sample vial #4</t>
  </si>
  <si>
    <t>d18O sample vial #5</t>
  </si>
  <si>
    <t>d18O sample vial #6</t>
  </si>
  <si>
    <t>d18O sample vial #8</t>
  </si>
  <si>
    <t>d18O sample vial #9</t>
  </si>
  <si>
    <t>d18O sample vial #10</t>
  </si>
  <si>
    <t>d18O sample vial #11</t>
  </si>
  <si>
    <t>d18O sample vial #12</t>
  </si>
  <si>
    <t>d18O sample vial #13</t>
  </si>
  <si>
    <t>d18O sample vial #14</t>
  </si>
  <si>
    <t>d18O sample vial #15</t>
  </si>
  <si>
    <t>d18O sample vial #16</t>
  </si>
  <si>
    <t>d18O sample vial #17</t>
  </si>
  <si>
    <t>d18O sample vial #18</t>
  </si>
  <si>
    <t>d18O sample vial #19</t>
  </si>
  <si>
    <t>d18O sample vial #20</t>
  </si>
  <si>
    <t>d18O sample vial #21</t>
  </si>
  <si>
    <t>d18O sample vial #22</t>
  </si>
  <si>
    <t>d18O sample vial #23</t>
  </si>
  <si>
    <t>d18O sample vial #24</t>
  </si>
  <si>
    <t>d18O sample vial #1, superimposed ice and refrozen slush present</t>
  </si>
  <si>
    <t>d18O sample vial #25, algae present</t>
  </si>
  <si>
    <t>Bering Strait, immediately off Wales' school in ice that is very stable throughout the year, approx. same location as BS070208A</t>
  </si>
  <si>
    <t>Bering Strait, immediately off Wales' school in ice that is very stable throughout the year, approx. same location as BS070208A and  BS070406A</t>
  </si>
  <si>
    <t>Bering Strait, landfast ice a few miles north of Wales, landward of prominent ridge in smooth flat ice, approx. same location as BS070208B</t>
  </si>
  <si>
    <t>not measured, estimated at 0</t>
  </si>
  <si>
    <t>Collected by</t>
  </si>
  <si>
    <t>M. Druckenmiller</t>
  </si>
  <si>
    <t>65.6029N, -168.1004W</t>
  </si>
  <si>
    <t>65.6838N, -168.1412W</t>
  </si>
  <si>
    <t>65.6038N, -168.1023W</t>
  </si>
  <si>
    <t>65.6921N, -168.1276W</t>
  </si>
  <si>
    <t>65.6039N, -168.1085W</t>
  </si>
  <si>
    <t>65.6843N, -168.1419W</t>
  </si>
  <si>
    <t>d18O sample vial # 46, clear algae present</t>
  </si>
  <si>
    <r>
      <t xml:space="preserve">dD, </t>
    </r>
    <r>
      <rPr>
        <b/>
        <sz val="9"/>
        <color indexed="8"/>
        <rFont val="Arial"/>
        <family val="0"/>
      </rPr>
      <t>‰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</si>
</sst>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.\ mmm\ yy"/>
    <numFmt numFmtId="173" formatCode="dd\-mmm\-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0.000"/>
    <numFmt numFmtId="179" formatCode="[$-409]h:mm:ss\ AM/PM"/>
    <numFmt numFmtId="180" formatCode="[$-409]h:mm\ AM/PM;@"/>
    <numFmt numFmtId="181" formatCode="0.00000"/>
    <numFmt numFmtId="182" formatCode="[$_-2]\ #,##0.00_);[Red]\([$_-2]\ #,##0.00\)"/>
    <numFmt numFmtId="183" formatCode="0.0\ &quot;*&quot;"/>
    <numFmt numFmtId="184" formatCode="0.000000"/>
    <numFmt numFmtId="185" formatCode="0.00000000"/>
    <numFmt numFmtId="186" formatCode="0.0000"/>
  </numFmts>
  <fonts count="11">
    <font>
      <sz val="10"/>
      <name val="Arial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Verdana"/>
      <family val="0"/>
    </font>
    <font>
      <sz val="8"/>
      <name val="Verdana"/>
      <family val="0"/>
    </font>
    <font>
      <sz val="8"/>
      <name val="Arial"/>
      <family val="0"/>
    </font>
    <font>
      <sz val="9"/>
      <color indexed="8"/>
      <name val="Geneva"/>
      <family val="2"/>
    </font>
    <font>
      <sz val="9"/>
      <name val="Geneva"/>
      <family val="2"/>
    </font>
    <font>
      <b/>
      <sz val="9"/>
      <color indexed="8"/>
      <name val="Geneva"/>
      <family val="2"/>
    </font>
    <font>
      <b/>
      <sz val="10"/>
      <name val="Verdana"/>
      <family val="2"/>
    </font>
    <font>
      <b/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21" applyNumberFormat="1" applyFont="1">
      <alignment/>
      <protection/>
    </xf>
    <xf numFmtId="177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177" fontId="7" fillId="0" borderId="0" xfId="21" applyNumberFormat="1" applyFont="1" applyBorder="1">
      <alignment/>
      <protection/>
    </xf>
    <xf numFmtId="178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7" fontId="7" fillId="0" borderId="0" xfId="0" applyNumberFormat="1" applyFont="1" applyAlignment="1">
      <alignment/>
    </xf>
    <xf numFmtId="0" fontId="7" fillId="0" borderId="0" xfId="22" applyFont="1">
      <alignment/>
      <protection/>
    </xf>
    <xf numFmtId="2" fontId="7" fillId="0" borderId="0" xfId="22" applyNumberFormat="1" applyFont="1">
      <alignment/>
      <protection/>
    </xf>
    <xf numFmtId="177" fontId="7" fillId="0" borderId="0" xfId="22" applyNumberFormat="1" applyFont="1">
      <alignment/>
      <protection/>
    </xf>
    <xf numFmtId="178" fontId="7" fillId="0" borderId="0" xfId="21" applyNumberFormat="1" applyFont="1">
      <alignment/>
      <protection/>
    </xf>
    <xf numFmtId="178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22" applyFont="1" applyAlignment="1">
      <alignment horizontal="center"/>
      <protection/>
    </xf>
    <xf numFmtId="177" fontId="0" fillId="0" borderId="0" xfId="0" applyNumberFormat="1" applyBorder="1" applyAlignment="1">
      <alignment vertical="top"/>
    </xf>
    <xf numFmtId="177" fontId="0" fillId="0" borderId="0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ceData_Wales_09Feb2007.xls" xfId="21"/>
    <cellStyle name="Normal_May2007_SalinityCores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'BS070208A'!$H$16:$H$26</c:f>
              <c:numCache/>
            </c:numRef>
          </c:xVal>
          <c:yVal>
            <c:numRef>
              <c:f>'BS070208A'!$G$16:$G$26</c:f>
              <c:numCache/>
            </c:numRef>
          </c:yVal>
          <c:smooth val="0"/>
        </c:ser>
        <c:axId val="45095442"/>
        <c:axId val="3205795"/>
      </c:scatterChart>
      <c:valAx>
        <c:axId val="450954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5795"/>
        <c:crosses val="autoZero"/>
        <c:crossBetween val="midCat"/>
        <c:dispUnits/>
      </c:valAx>
      <c:valAx>
        <c:axId val="32057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09544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'BS070208B'!$H$16:$H$32</c:f>
              <c:numCache/>
            </c:numRef>
          </c:xVal>
          <c:yVal>
            <c:numRef>
              <c:f>'BS070208B'!$G$16:$G$32</c:f>
              <c:numCache/>
            </c:numRef>
          </c:yVal>
          <c:smooth val="0"/>
        </c:ser>
        <c:axId val="28852156"/>
        <c:axId val="58342813"/>
      </c:scatterChart>
      <c:valAx>
        <c:axId val="288521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42813"/>
        <c:crosses val="autoZero"/>
        <c:crossBetween val="midCat"/>
        <c:dispUnits/>
      </c:valAx>
      <c:valAx>
        <c:axId val="5834281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85215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('BS070406A'!$H$16,'BS070406A'!$H$18:$H$36)</c:f>
              <c:numCache/>
            </c:numRef>
          </c:xVal>
          <c:yVal>
            <c:numRef>
              <c:f>('BS070406A'!$G$16,'BS070406A'!$G$18:$G$36)</c:f>
              <c:numCache/>
            </c:numRef>
          </c:yVal>
          <c:smooth val="0"/>
        </c:ser>
        <c:axId val="55323270"/>
        <c:axId val="28147383"/>
      </c:scatterChart>
      <c:valAx>
        <c:axId val="553232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147383"/>
        <c:crosses val="autoZero"/>
        <c:crossBetween val="midCat"/>
        <c:dispUnits/>
      </c:valAx>
      <c:valAx>
        <c:axId val="281473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32327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'BS070406B'!$H$16:$H$39</c:f>
              <c:numCache/>
            </c:numRef>
          </c:xVal>
          <c:yVal>
            <c:numRef>
              <c:f>'BS070406B'!$G$16:$G$39</c:f>
              <c:numCache/>
            </c:numRef>
          </c:yVal>
          <c:smooth val="0"/>
        </c:ser>
        <c:axId val="51999856"/>
        <c:axId val="65345521"/>
      </c:scatterChart>
      <c:valAx>
        <c:axId val="519998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45521"/>
        <c:crosses val="autoZero"/>
        <c:crossBetween val="midCat"/>
        <c:dispUnits/>
      </c:valAx>
      <c:valAx>
        <c:axId val="6534552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199985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'BS070523A'!$H$16:$H$34</c:f>
              <c:numCache/>
            </c:numRef>
          </c:xVal>
          <c:yVal>
            <c:numRef>
              <c:f>'BS070523A'!$G$16:$G$34</c:f>
              <c:numCache/>
            </c:numRef>
          </c:yVal>
          <c:smooth val="0"/>
        </c:ser>
        <c:axId val="51238778"/>
        <c:axId val="58495819"/>
      </c:scatterChart>
      <c:valAx>
        <c:axId val="512387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495819"/>
        <c:crosses val="autoZero"/>
        <c:crossBetween val="midCat"/>
        <c:dispUnits/>
      </c:valAx>
      <c:valAx>
        <c:axId val="5849581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8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'BS070523B'!$H$16:$H$37</c:f>
              <c:numCache/>
            </c:numRef>
          </c:xVal>
          <c:yVal>
            <c:numRef>
              <c:f>'BS070523B'!$G$16:$G$37</c:f>
              <c:numCache/>
            </c:numRef>
          </c:yVal>
          <c:smooth val="0"/>
        </c:ser>
        <c:axId val="56700324"/>
        <c:axId val="40540869"/>
      </c:scatterChart>
      <c:valAx>
        <c:axId val="567003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40869"/>
        <c:crosses val="autoZero"/>
        <c:crossBetween val="midCat"/>
        <c:dispUnits/>
      </c:valAx>
      <c:valAx>
        <c:axId val="405408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00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13</xdr:row>
      <xdr:rowOff>133350</xdr:rowOff>
    </xdr:from>
    <xdr:to>
      <xdr:col>13</xdr:col>
      <xdr:colOff>304800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7886700" y="2209800"/>
        <a:ext cx="2419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14</xdr:row>
      <xdr:rowOff>0</xdr:rowOff>
    </xdr:from>
    <xdr:to>
      <xdr:col>14</xdr:col>
      <xdr:colOff>133350</xdr:colOff>
      <xdr:row>39</xdr:row>
      <xdr:rowOff>104775</xdr:rowOff>
    </xdr:to>
    <xdr:graphicFrame>
      <xdr:nvGraphicFramePr>
        <xdr:cNvPr id="1" name="Shape 1"/>
        <xdr:cNvGraphicFramePr/>
      </xdr:nvGraphicFramePr>
      <xdr:xfrm>
        <a:off x="8515350" y="2219325"/>
        <a:ext cx="252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14</xdr:row>
      <xdr:rowOff>57150</xdr:rowOff>
    </xdr:from>
    <xdr:to>
      <xdr:col>15</xdr:col>
      <xdr:colOff>142875</xdr:colOff>
      <xdr:row>39</xdr:row>
      <xdr:rowOff>104775</xdr:rowOff>
    </xdr:to>
    <xdr:graphicFrame>
      <xdr:nvGraphicFramePr>
        <xdr:cNvPr id="1" name="Chart 2"/>
        <xdr:cNvGraphicFramePr/>
      </xdr:nvGraphicFramePr>
      <xdr:xfrm>
        <a:off x="8991600" y="2190750"/>
        <a:ext cx="25717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17</xdr:row>
      <xdr:rowOff>9525</xdr:rowOff>
    </xdr:from>
    <xdr:to>
      <xdr:col>15</xdr:col>
      <xdr:colOff>161925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9410700" y="2619375"/>
        <a:ext cx="2286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16</xdr:row>
      <xdr:rowOff>104775</xdr:rowOff>
    </xdr:from>
    <xdr:to>
      <xdr:col>12</xdr:col>
      <xdr:colOff>133350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277100" y="2543175"/>
        <a:ext cx="26384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15</xdr:row>
      <xdr:rowOff>19050</xdr:rowOff>
    </xdr:from>
    <xdr:to>
      <xdr:col>12</xdr:col>
      <xdr:colOff>314325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7534275" y="2305050"/>
        <a:ext cx="24098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42" sqref="I42"/>
    </sheetView>
  </sheetViews>
  <sheetFormatPr defaultColWidth="9.140625" defaultRowHeight="12.75"/>
  <cols>
    <col min="1" max="1" width="17.7109375" style="3" customWidth="1"/>
    <col min="2" max="2" width="11.421875" style="3" customWidth="1"/>
    <col min="3" max="3" width="10.421875" style="3" customWidth="1"/>
    <col min="4" max="4" width="7.57421875" style="3" customWidth="1"/>
    <col min="5" max="16384" width="11.421875" style="3" customWidth="1"/>
  </cols>
  <sheetData>
    <row r="1" spans="1:2" ht="12.75" customHeight="1">
      <c r="A1" s="1" t="s">
        <v>16</v>
      </c>
      <c r="B1" s="2">
        <v>38756</v>
      </c>
    </row>
    <row r="2" spans="1:2" ht="12.75" customHeight="1">
      <c r="A2" s="1" t="s">
        <v>17</v>
      </c>
      <c r="B2" s="3" t="s">
        <v>29</v>
      </c>
    </row>
    <row r="3" spans="1:2" ht="12.75" customHeight="1">
      <c r="A3" s="1" t="s">
        <v>6</v>
      </c>
      <c r="B3" s="3" t="s">
        <v>89</v>
      </c>
    </row>
    <row r="4" spans="1:2" ht="12.75" customHeight="1">
      <c r="A4" s="1" t="s">
        <v>7</v>
      </c>
      <c r="B4" s="5">
        <v>0</v>
      </c>
    </row>
    <row r="5" spans="1:2" ht="12.75" customHeight="1">
      <c r="A5" s="1" t="s">
        <v>8</v>
      </c>
      <c r="B5" s="5">
        <v>0.05</v>
      </c>
    </row>
    <row r="6" spans="1:2" ht="12.75" customHeight="1">
      <c r="A6" s="1" t="s">
        <v>9</v>
      </c>
      <c r="B6" s="5">
        <v>0.52</v>
      </c>
    </row>
    <row r="7" spans="1:2" ht="12.75" customHeight="1">
      <c r="A7" s="1" t="s">
        <v>18</v>
      </c>
      <c r="B7" s="5">
        <v>3.63</v>
      </c>
    </row>
    <row r="8" spans="1:2" ht="12.75" customHeight="1">
      <c r="A8" s="1" t="s">
        <v>19</v>
      </c>
      <c r="B8" s="3" t="s">
        <v>20</v>
      </c>
    </row>
    <row r="9" spans="1:10" ht="12.75" customHeight="1">
      <c r="A9" s="1" t="s">
        <v>10</v>
      </c>
      <c r="B9" s="19" t="s">
        <v>27</v>
      </c>
      <c r="C9" s="19"/>
      <c r="D9" s="19"/>
      <c r="E9" s="19"/>
      <c r="F9" s="19"/>
      <c r="G9" s="19"/>
      <c r="H9" s="19"/>
      <c r="I9" s="19"/>
      <c r="J9" s="19"/>
    </row>
    <row r="10" spans="1:2" ht="12.75" customHeight="1">
      <c r="A10" s="3" t="s">
        <v>87</v>
      </c>
      <c r="B10" s="3" t="s">
        <v>88</v>
      </c>
    </row>
    <row r="11" spans="1:10" ht="12" customHeight="1">
      <c r="A11" s="20" t="s">
        <v>11</v>
      </c>
      <c r="B11" s="20" t="s">
        <v>33</v>
      </c>
      <c r="C11" s="20"/>
      <c r="D11" s="21"/>
      <c r="E11" s="21"/>
      <c r="F11" s="21"/>
      <c r="G11" s="21"/>
      <c r="H11" s="21"/>
      <c r="I11" s="18"/>
      <c r="J11" s="18"/>
    </row>
    <row r="12" spans="1:10" ht="12" customHeight="1">
      <c r="A12" s="20"/>
      <c r="B12" s="20"/>
      <c r="C12" s="20"/>
      <c r="D12" s="21"/>
      <c r="E12" s="21"/>
      <c r="F12" s="21"/>
      <c r="G12" s="21"/>
      <c r="H12" s="21"/>
      <c r="I12" s="18"/>
      <c r="J12" s="18"/>
    </row>
    <row r="13" spans="1:10" ht="12" customHeight="1">
      <c r="A13" s="20"/>
      <c r="B13" s="20"/>
      <c r="C13" s="20"/>
      <c r="D13" s="21"/>
      <c r="E13" s="21"/>
      <c r="F13" s="21"/>
      <c r="G13" s="21"/>
      <c r="H13" s="21"/>
      <c r="I13" s="18"/>
      <c r="J13" s="18"/>
    </row>
    <row r="14" spans="1:10" ht="12" customHeight="1">
      <c r="A14" s="20"/>
      <c r="B14" s="20"/>
      <c r="C14" s="20"/>
      <c r="D14" s="21"/>
      <c r="E14" s="21"/>
      <c r="F14" s="21"/>
      <c r="G14" s="21"/>
      <c r="H14" s="21"/>
      <c r="I14" s="18"/>
      <c r="J14" s="18"/>
    </row>
    <row r="15" spans="1:10" ht="12">
      <c r="A15" s="4" t="s">
        <v>23</v>
      </c>
      <c r="B15" s="4" t="s">
        <v>26</v>
      </c>
      <c r="C15" s="4" t="s">
        <v>12</v>
      </c>
      <c r="D15" s="1"/>
      <c r="E15" s="4" t="s">
        <v>24</v>
      </c>
      <c r="F15" s="4" t="s">
        <v>25</v>
      </c>
      <c r="G15" s="4" t="s">
        <v>13</v>
      </c>
      <c r="H15" s="4" t="s">
        <v>14</v>
      </c>
      <c r="I15" s="4" t="s">
        <v>15</v>
      </c>
      <c r="J15" s="4" t="s">
        <v>12</v>
      </c>
    </row>
    <row r="16" spans="5:8" ht="12">
      <c r="E16" s="6">
        <v>0</v>
      </c>
      <c r="F16" s="6">
        <v>0.05</v>
      </c>
      <c r="G16" s="10">
        <f aca="true" t="shared" si="0" ref="G16:G25">F16-0.025</f>
        <v>0.025</v>
      </c>
      <c r="H16" s="7">
        <v>5.5</v>
      </c>
    </row>
    <row r="17" spans="5:8" ht="12">
      <c r="E17" s="6">
        <v>0.05</v>
      </c>
      <c r="F17" s="6">
        <v>0.1</v>
      </c>
      <c r="G17" s="10">
        <f t="shared" si="0"/>
        <v>0.07500000000000001</v>
      </c>
      <c r="H17" s="7">
        <v>6.7</v>
      </c>
    </row>
    <row r="18" spans="5:8" ht="12">
      <c r="E18" s="6">
        <v>0.1</v>
      </c>
      <c r="F18" s="6">
        <v>0.15</v>
      </c>
      <c r="G18" s="10">
        <f t="shared" si="0"/>
        <v>0.125</v>
      </c>
      <c r="H18" s="7">
        <v>6.4</v>
      </c>
    </row>
    <row r="19" spans="5:8" ht="12">
      <c r="E19" s="6">
        <v>0.15</v>
      </c>
      <c r="F19" s="6">
        <v>0.2</v>
      </c>
      <c r="G19" s="10">
        <f t="shared" si="0"/>
        <v>0.17500000000000002</v>
      </c>
      <c r="H19" s="7">
        <v>6</v>
      </c>
    </row>
    <row r="20" spans="5:8" ht="12">
      <c r="E20" s="6">
        <v>0.2</v>
      </c>
      <c r="F20" s="6">
        <v>0.25</v>
      </c>
      <c r="G20" s="10">
        <f t="shared" si="0"/>
        <v>0.225</v>
      </c>
      <c r="H20" s="7">
        <v>5.9</v>
      </c>
    </row>
    <row r="21" spans="5:8" ht="12">
      <c r="E21" s="6">
        <v>0.25</v>
      </c>
      <c r="F21" s="6">
        <v>0.3</v>
      </c>
      <c r="G21" s="10">
        <f t="shared" si="0"/>
        <v>0.27499999999999997</v>
      </c>
      <c r="H21" s="7">
        <v>5.7</v>
      </c>
    </row>
    <row r="22" spans="5:8" ht="12">
      <c r="E22" s="6">
        <v>0.3</v>
      </c>
      <c r="F22" s="6">
        <v>0.35</v>
      </c>
      <c r="G22" s="10">
        <f t="shared" si="0"/>
        <v>0.32499999999999996</v>
      </c>
      <c r="H22" s="7">
        <v>5.2</v>
      </c>
    </row>
    <row r="23" spans="5:10" ht="12">
      <c r="E23" s="6">
        <v>0.35</v>
      </c>
      <c r="F23" s="6">
        <v>0.4</v>
      </c>
      <c r="G23" s="10">
        <f t="shared" si="0"/>
        <v>0.375</v>
      </c>
      <c r="H23" s="7">
        <v>5.2</v>
      </c>
      <c r="J23" s="3" t="s">
        <v>2</v>
      </c>
    </row>
    <row r="24" spans="5:8" ht="12">
      <c r="E24" s="6">
        <v>0.4</v>
      </c>
      <c r="F24" s="6">
        <v>0.45</v>
      </c>
      <c r="G24" s="10">
        <f t="shared" si="0"/>
        <v>0.425</v>
      </c>
      <c r="H24" s="7">
        <v>4.5</v>
      </c>
    </row>
    <row r="25" spans="5:8" ht="12">
      <c r="E25" s="6">
        <v>0.45</v>
      </c>
      <c r="F25" s="6">
        <v>0.5</v>
      </c>
      <c r="G25" s="10">
        <f t="shared" si="0"/>
        <v>0.475</v>
      </c>
      <c r="H25" s="7">
        <v>4.5</v>
      </c>
    </row>
    <row r="26" spans="5:8" ht="12">
      <c r="E26" s="6">
        <v>0.5</v>
      </c>
      <c r="F26" s="6">
        <v>0.52</v>
      </c>
      <c r="G26" s="10">
        <v>0.51</v>
      </c>
      <c r="H26" s="7">
        <v>5.6</v>
      </c>
    </row>
  </sheetData>
  <mergeCells count="10">
    <mergeCell ref="J11:J14"/>
    <mergeCell ref="B9:J9"/>
    <mergeCell ref="A11:A14"/>
    <mergeCell ref="B11:C14"/>
    <mergeCell ref="D11:D14"/>
    <mergeCell ref="E11:E14"/>
    <mergeCell ref="F11:F14"/>
    <mergeCell ref="G11:G14"/>
    <mergeCell ref="H11:H14"/>
    <mergeCell ref="I11:I14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E45" sqref="E45"/>
    </sheetView>
  </sheetViews>
  <sheetFormatPr defaultColWidth="9.140625" defaultRowHeight="12.75"/>
  <cols>
    <col min="1" max="1" width="17.57421875" style="3" customWidth="1"/>
    <col min="2" max="2" width="8.57421875" style="3" customWidth="1"/>
    <col min="3" max="3" width="11.421875" style="3" customWidth="1"/>
    <col min="4" max="4" width="6.140625" style="3" customWidth="1"/>
    <col min="5" max="8" width="11.421875" style="3" customWidth="1"/>
    <col min="9" max="9" width="17.00390625" style="3" customWidth="1"/>
    <col min="10" max="16384" width="11.421875" style="3" customWidth="1"/>
  </cols>
  <sheetData>
    <row r="1" spans="1:2" ht="12.75" customHeight="1">
      <c r="A1" s="1" t="s">
        <v>16</v>
      </c>
      <c r="B1" s="2">
        <v>38756</v>
      </c>
    </row>
    <row r="2" spans="1:2" ht="12.75" customHeight="1">
      <c r="A2" s="1" t="s">
        <v>17</v>
      </c>
      <c r="B2" s="3" t="s">
        <v>30</v>
      </c>
    </row>
    <row r="3" spans="1:2" ht="12.75" customHeight="1">
      <c r="A3" s="1" t="s">
        <v>6</v>
      </c>
      <c r="B3" s="3" t="s">
        <v>90</v>
      </c>
    </row>
    <row r="4" spans="1:2" ht="12.75" customHeight="1">
      <c r="A4" s="1" t="s">
        <v>7</v>
      </c>
      <c r="B4" s="5">
        <v>0</v>
      </c>
    </row>
    <row r="5" spans="1:2" ht="12.75" customHeight="1">
      <c r="A5" s="1" t="s">
        <v>8</v>
      </c>
      <c r="B5" s="5">
        <v>0.08</v>
      </c>
    </row>
    <row r="6" spans="1:2" ht="12.75" customHeight="1">
      <c r="A6" s="1" t="s">
        <v>9</v>
      </c>
      <c r="B6" s="5">
        <v>0.83</v>
      </c>
    </row>
    <row r="7" spans="1:2" ht="12.75" customHeight="1">
      <c r="A7" s="1" t="s">
        <v>18</v>
      </c>
      <c r="B7" s="5">
        <v>6.7</v>
      </c>
    </row>
    <row r="8" spans="1:2" ht="12.75" customHeight="1">
      <c r="A8" s="1" t="s">
        <v>19</v>
      </c>
      <c r="B8" s="3" t="s">
        <v>20</v>
      </c>
    </row>
    <row r="9" spans="1:10" ht="12.75" customHeight="1">
      <c r="A9" s="1" t="s">
        <v>10</v>
      </c>
      <c r="B9" s="22" t="s">
        <v>27</v>
      </c>
      <c r="C9" s="22"/>
      <c r="D9" s="22"/>
      <c r="E9" s="22"/>
      <c r="F9" s="22"/>
      <c r="G9" s="22"/>
      <c r="H9" s="22"/>
      <c r="I9" s="22"/>
      <c r="J9" s="22"/>
    </row>
    <row r="10" spans="1:2" ht="12">
      <c r="A10" s="3" t="s">
        <v>87</v>
      </c>
      <c r="B10" s="3" t="s">
        <v>88</v>
      </c>
    </row>
    <row r="11" spans="1:10" ht="12" customHeight="1">
      <c r="A11" s="20" t="s">
        <v>11</v>
      </c>
      <c r="B11" s="20" t="s">
        <v>32</v>
      </c>
      <c r="C11" s="20"/>
      <c r="D11" s="21"/>
      <c r="E11" s="21"/>
      <c r="F11" s="21"/>
      <c r="G11" s="21"/>
      <c r="H11" s="21"/>
      <c r="I11" s="18"/>
      <c r="J11" s="18"/>
    </row>
    <row r="12" spans="1:10" ht="12" customHeight="1">
      <c r="A12" s="20"/>
      <c r="B12" s="20"/>
      <c r="C12" s="20"/>
      <c r="D12" s="21"/>
      <c r="E12" s="21"/>
      <c r="F12" s="21"/>
      <c r="G12" s="21"/>
      <c r="H12" s="21"/>
      <c r="I12" s="18"/>
      <c r="J12" s="18"/>
    </row>
    <row r="13" spans="1:10" ht="12" customHeight="1">
      <c r="A13" s="20"/>
      <c r="B13" s="20"/>
      <c r="C13" s="20"/>
      <c r="D13" s="21"/>
      <c r="E13" s="21"/>
      <c r="F13" s="21"/>
      <c r="G13" s="21"/>
      <c r="H13" s="21"/>
      <c r="I13" s="18"/>
      <c r="J13" s="18"/>
    </row>
    <row r="14" spans="1:10" ht="12" customHeight="1">
      <c r="A14" s="20"/>
      <c r="B14" s="20"/>
      <c r="C14" s="20"/>
      <c r="D14" s="21"/>
      <c r="E14" s="21"/>
      <c r="F14" s="21"/>
      <c r="G14" s="21"/>
      <c r="H14" s="21"/>
      <c r="I14" s="18"/>
      <c r="J14" s="18"/>
    </row>
    <row r="15" spans="1:10" ht="12">
      <c r="A15" s="4" t="s">
        <v>23</v>
      </c>
      <c r="B15" s="4" t="s">
        <v>26</v>
      </c>
      <c r="C15" s="4" t="s">
        <v>12</v>
      </c>
      <c r="D15" s="1"/>
      <c r="E15" s="4" t="s">
        <v>24</v>
      </c>
      <c r="F15" s="4" t="s">
        <v>25</v>
      </c>
      <c r="G15" s="4" t="s">
        <v>13</v>
      </c>
      <c r="H15" s="4" t="s">
        <v>14</v>
      </c>
      <c r="I15" s="4" t="s">
        <v>15</v>
      </c>
      <c r="J15" s="4" t="s">
        <v>12</v>
      </c>
    </row>
    <row r="16" spans="5:8" ht="12">
      <c r="E16" s="10">
        <v>0</v>
      </c>
      <c r="F16" s="16">
        <v>0.05</v>
      </c>
      <c r="G16" s="10">
        <f>E16+0.025</f>
        <v>0.025</v>
      </c>
      <c r="H16" s="7">
        <v>4.3</v>
      </c>
    </row>
    <row r="17" spans="5:8" ht="12">
      <c r="E17" s="10">
        <v>0.05</v>
      </c>
      <c r="F17" s="16">
        <v>0.1</v>
      </c>
      <c r="G17" s="10">
        <f aca="true" t="shared" si="0" ref="G17:G31">E17+0.025</f>
        <v>0.07500000000000001</v>
      </c>
      <c r="H17" s="7">
        <v>6.7</v>
      </c>
    </row>
    <row r="18" spans="5:8" ht="12">
      <c r="E18" s="10">
        <v>0.1</v>
      </c>
      <c r="F18" s="16">
        <v>0.15</v>
      </c>
      <c r="G18" s="10">
        <f t="shared" si="0"/>
        <v>0.125</v>
      </c>
      <c r="H18" s="7">
        <v>6</v>
      </c>
    </row>
    <row r="19" spans="5:10" ht="12">
      <c r="E19" s="10">
        <v>0.15</v>
      </c>
      <c r="F19" s="16">
        <v>0.2</v>
      </c>
      <c r="G19" s="10">
        <f t="shared" si="0"/>
        <v>0.175</v>
      </c>
      <c r="H19" s="7">
        <v>6.1</v>
      </c>
      <c r="J19" s="8" t="s">
        <v>5</v>
      </c>
    </row>
    <row r="20" spans="5:10" ht="12">
      <c r="E20" s="10">
        <v>0.2</v>
      </c>
      <c r="F20" s="16">
        <v>0.25</v>
      </c>
      <c r="G20" s="10">
        <f t="shared" si="0"/>
        <v>0.225</v>
      </c>
      <c r="H20" s="7">
        <v>6.3</v>
      </c>
      <c r="J20" s="8" t="s">
        <v>4</v>
      </c>
    </row>
    <row r="21" spans="5:10" ht="12">
      <c r="E21" s="10">
        <v>0.25</v>
      </c>
      <c r="F21" s="16">
        <v>0.3</v>
      </c>
      <c r="G21" s="10">
        <f t="shared" si="0"/>
        <v>0.275</v>
      </c>
      <c r="H21" s="7">
        <v>7.7</v>
      </c>
      <c r="J21" s="8" t="s">
        <v>4</v>
      </c>
    </row>
    <row r="22" spans="5:10" ht="12">
      <c r="E22" s="10">
        <v>0.3</v>
      </c>
      <c r="F22" s="16">
        <v>0.35</v>
      </c>
      <c r="G22" s="10">
        <f t="shared" si="0"/>
        <v>0.325</v>
      </c>
      <c r="H22" s="7">
        <v>9.2</v>
      </c>
      <c r="J22" s="8" t="s">
        <v>4</v>
      </c>
    </row>
    <row r="23" spans="5:10" ht="12">
      <c r="E23" s="10">
        <v>0.35</v>
      </c>
      <c r="F23" s="16">
        <v>0.4</v>
      </c>
      <c r="G23" s="10">
        <f t="shared" si="0"/>
        <v>0.375</v>
      </c>
      <c r="H23" s="7">
        <v>10.5</v>
      </c>
      <c r="J23" s="8" t="s">
        <v>4</v>
      </c>
    </row>
    <row r="24" spans="5:10" ht="12">
      <c r="E24" s="10">
        <v>0.4</v>
      </c>
      <c r="F24" s="16">
        <v>0.45</v>
      </c>
      <c r="G24" s="10">
        <f t="shared" si="0"/>
        <v>0.42500000000000004</v>
      </c>
      <c r="H24" s="7">
        <v>9.8</v>
      </c>
      <c r="J24" s="8"/>
    </row>
    <row r="25" spans="5:10" ht="12">
      <c r="E25" s="10">
        <v>0.45</v>
      </c>
      <c r="F25" s="16">
        <v>0.5</v>
      </c>
      <c r="G25" s="10">
        <f t="shared" si="0"/>
        <v>0.47500000000000003</v>
      </c>
      <c r="H25" s="7">
        <v>8.4</v>
      </c>
      <c r="J25" s="8"/>
    </row>
    <row r="26" spans="5:10" ht="12">
      <c r="E26" s="10">
        <v>0.5</v>
      </c>
      <c r="F26" s="16">
        <v>0.55</v>
      </c>
      <c r="G26" s="10">
        <f t="shared" si="0"/>
        <v>0.525</v>
      </c>
      <c r="H26" s="7">
        <v>8.5</v>
      </c>
      <c r="J26" s="8"/>
    </row>
    <row r="27" spans="5:10" ht="12">
      <c r="E27" s="10">
        <v>0.55</v>
      </c>
      <c r="F27" s="16">
        <v>0.6</v>
      </c>
      <c r="G27" s="10">
        <f t="shared" si="0"/>
        <v>0.5750000000000001</v>
      </c>
      <c r="H27" s="7">
        <v>6.4</v>
      </c>
      <c r="J27" s="8"/>
    </row>
    <row r="28" spans="5:10" ht="12">
      <c r="E28" s="10">
        <v>0.6</v>
      </c>
      <c r="F28" s="16">
        <v>0.65</v>
      </c>
      <c r="G28" s="10">
        <f t="shared" si="0"/>
        <v>0.625</v>
      </c>
      <c r="H28" s="7">
        <v>5.7</v>
      </c>
      <c r="J28" s="8"/>
    </row>
    <row r="29" spans="5:10" ht="12">
      <c r="E29" s="10">
        <v>0.65</v>
      </c>
      <c r="F29" s="16">
        <v>0.7</v>
      </c>
      <c r="G29" s="10">
        <f t="shared" si="0"/>
        <v>0.675</v>
      </c>
      <c r="H29" s="7">
        <v>4.7</v>
      </c>
      <c r="J29" s="8" t="s">
        <v>3</v>
      </c>
    </row>
    <row r="30" spans="5:8" ht="12">
      <c r="E30" s="10">
        <v>0.7</v>
      </c>
      <c r="F30" s="16">
        <v>0.75</v>
      </c>
      <c r="G30" s="10">
        <f t="shared" si="0"/>
        <v>0.725</v>
      </c>
      <c r="H30" s="7">
        <v>5.1</v>
      </c>
    </row>
    <row r="31" spans="5:8" ht="12">
      <c r="E31" s="10">
        <v>0.75</v>
      </c>
      <c r="F31" s="16">
        <v>0.8</v>
      </c>
      <c r="G31" s="10">
        <f t="shared" si="0"/>
        <v>0.775</v>
      </c>
      <c r="H31" s="7">
        <v>5.2</v>
      </c>
    </row>
    <row r="32" spans="5:8" ht="12">
      <c r="E32" s="10">
        <v>0.8</v>
      </c>
      <c r="F32" s="16">
        <v>0.83</v>
      </c>
      <c r="G32" s="10">
        <v>0.815</v>
      </c>
      <c r="H32" s="9">
        <v>5.8</v>
      </c>
    </row>
  </sheetData>
  <mergeCells count="10">
    <mergeCell ref="J11:J14"/>
    <mergeCell ref="B9:J9"/>
    <mergeCell ref="F11:F14"/>
    <mergeCell ref="G11:G14"/>
    <mergeCell ref="H11:H14"/>
    <mergeCell ref="I11:I14"/>
    <mergeCell ref="A11:A14"/>
    <mergeCell ref="B11:C14"/>
    <mergeCell ref="D11:D14"/>
    <mergeCell ref="E11:E14"/>
  </mergeCells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7.57421875" style="3" customWidth="1"/>
    <col min="2" max="2" width="9.140625" style="3" customWidth="1"/>
    <col min="3" max="3" width="11.421875" style="3" customWidth="1"/>
    <col min="4" max="4" width="5.8515625" style="3" customWidth="1"/>
    <col min="5" max="5" width="11.421875" style="3" customWidth="1"/>
    <col min="6" max="6" width="13.00390625" style="3" customWidth="1"/>
    <col min="7" max="16384" width="11.421875" style="3" customWidth="1"/>
  </cols>
  <sheetData>
    <row r="1" spans="1:2" ht="12">
      <c r="A1" s="1" t="s">
        <v>16</v>
      </c>
      <c r="B1" s="2">
        <v>38813</v>
      </c>
    </row>
    <row r="2" spans="1:2" ht="12">
      <c r="A2" s="1" t="s">
        <v>17</v>
      </c>
      <c r="B2" s="3" t="s">
        <v>83</v>
      </c>
    </row>
    <row r="3" spans="1:2" ht="12">
      <c r="A3" s="1" t="s">
        <v>6</v>
      </c>
      <c r="B3" s="3" t="s">
        <v>91</v>
      </c>
    </row>
    <row r="4" spans="1:2" ht="12">
      <c r="A4" s="1" t="s">
        <v>7</v>
      </c>
      <c r="B4" s="3">
        <v>0.05</v>
      </c>
    </row>
    <row r="5" spans="1:2" ht="12">
      <c r="A5" s="1" t="s">
        <v>8</v>
      </c>
      <c r="B5" s="3">
        <v>0.11</v>
      </c>
    </row>
    <row r="6" spans="1:2" ht="12">
      <c r="A6" s="1" t="s">
        <v>9</v>
      </c>
      <c r="B6" s="3">
        <v>1.06</v>
      </c>
    </row>
    <row r="7" spans="1:2" ht="12">
      <c r="A7" s="1" t="s">
        <v>18</v>
      </c>
      <c r="B7" s="3">
        <v>3.02</v>
      </c>
    </row>
    <row r="8" spans="1:4" ht="12">
      <c r="A8" s="1" t="s">
        <v>19</v>
      </c>
      <c r="B8" s="23" t="s">
        <v>20</v>
      </c>
      <c r="C8" s="23"/>
      <c r="D8" s="23"/>
    </row>
    <row r="9" spans="1:11" ht="12">
      <c r="A9" s="1" t="s">
        <v>10</v>
      </c>
      <c r="B9" s="19" t="s">
        <v>28</v>
      </c>
      <c r="C9" s="19"/>
      <c r="D9" s="19"/>
      <c r="E9" s="19"/>
      <c r="F9" s="19"/>
      <c r="G9" s="19"/>
      <c r="H9" s="19"/>
      <c r="I9" s="19"/>
      <c r="J9" s="19"/>
      <c r="K9" s="19"/>
    </row>
    <row r="10" spans="1:2" ht="12">
      <c r="A10" s="3" t="s">
        <v>87</v>
      </c>
      <c r="B10" s="3" t="s">
        <v>88</v>
      </c>
    </row>
    <row r="11" spans="1:12" ht="12">
      <c r="A11" s="20" t="s">
        <v>11</v>
      </c>
      <c r="B11" s="20" t="s">
        <v>35</v>
      </c>
      <c r="C11" s="20"/>
      <c r="D11" s="21"/>
      <c r="E11" s="21"/>
      <c r="F11" s="21"/>
      <c r="G11" s="21"/>
      <c r="H11" s="21"/>
      <c r="I11" s="21"/>
      <c r="J11" s="1"/>
      <c r="K11" s="21"/>
      <c r="L11" s="11"/>
    </row>
    <row r="12" spans="1:12" ht="12">
      <c r="A12" s="20"/>
      <c r="B12" s="20"/>
      <c r="C12" s="20"/>
      <c r="D12" s="21"/>
      <c r="E12" s="21"/>
      <c r="F12" s="21"/>
      <c r="G12" s="21"/>
      <c r="H12" s="21"/>
      <c r="I12" s="21"/>
      <c r="J12" s="1"/>
      <c r="K12" s="21"/>
      <c r="L12" s="11"/>
    </row>
    <row r="13" spans="1:12" ht="12">
      <c r="A13" s="20"/>
      <c r="B13" s="20"/>
      <c r="C13" s="20"/>
      <c r="D13" s="21"/>
      <c r="E13" s="21"/>
      <c r="F13" s="21"/>
      <c r="G13" s="21"/>
      <c r="H13" s="21"/>
      <c r="I13" s="21"/>
      <c r="J13" s="1"/>
      <c r="K13" s="21"/>
      <c r="L13" s="11"/>
    </row>
    <row r="14" spans="1:12" ht="12">
      <c r="A14" s="20"/>
      <c r="B14" s="20"/>
      <c r="C14" s="20"/>
      <c r="D14" s="21"/>
      <c r="E14" s="21"/>
      <c r="F14" s="21"/>
      <c r="G14" s="21"/>
      <c r="H14" s="21"/>
      <c r="I14" s="21"/>
      <c r="J14" s="1"/>
      <c r="K14" s="21"/>
      <c r="L14" s="11"/>
    </row>
    <row r="15" spans="1:11" ht="12">
      <c r="A15" s="4" t="s">
        <v>23</v>
      </c>
      <c r="B15" s="4" t="s">
        <v>26</v>
      </c>
      <c r="C15" s="4" t="s">
        <v>12</v>
      </c>
      <c r="D15" s="1"/>
      <c r="E15" s="4" t="s">
        <v>24</v>
      </c>
      <c r="F15" s="4" t="s">
        <v>25</v>
      </c>
      <c r="G15" s="4" t="s">
        <v>13</v>
      </c>
      <c r="H15" s="4" t="s">
        <v>14</v>
      </c>
      <c r="I15" s="4" t="s">
        <v>15</v>
      </c>
      <c r="J15" s="4" t="s">
        <v>96</v>
      </c>
      <c r="K15" s="4" t="s">
        <v>12</v>
      </c>
    </row>
    <row r="16" spans="5:11" ht="12.75">
      <c r="E16" s="5">
        <v>0</v>
      </c>
      <c r="F16" s="5">
        <v>0.05</v>
      </c>
      <c r="G16" s="10">
        <f aca="true" t="shared" si="0" ref="G16:G35">F16-0.025</f>
        <v>0.025</v>
      </c>
      <c r="H16" s="12">
        <v>4.2</v>
      </c>
      <c r="I16" s="17">
        <v>-13.36843988159772</v>
      </c>
      <c r="J16" s="26">
        <v>-105.4072396745931</v>
      </c>
      <c r="K16" s="3" t="s">
        <v>39</v>
      </c>
    </row>
    <row r="17" spans="5:11" ht="12.75">
      <c r="E17" s="5">
        <v>0.05</v>
      </c>
      <c r="F17" s="5">
        <v>0.1</v>
      </c>
      <c r="G17" s="10">
        <f t="shared" si="0"/>
        <v>0.07500000000000001</v>
      </c>
      <c r="H17" s="12" t="s">
        <v>1</v>
      </c>
      <c r="I17" s="17">
        <v>-3.322247656031698</v>
      </c>
      <c r="J17" s="26">
        <v>-28.95711785023273</v>
      </c>
      <c r="K17" s="3" t="s">
        <v>40</v>
      </c>
    </row>
    <row r="18" spans="5:11" ht="12.75">
      <c r="E18" s="5">
        <v>0.1</v>
      </c>
      <c r="F18" s="5">
        <v>0.15</v>
      </c>
      <c r="G18" s="10">
        <f t="shared" si="0"/>
        <v>0.125</v>
      </c>
      <c r="H18" s="12">
        <v>7.1</v>
      </c>
      <c r="I18" s="17">
        <v>-2.3889418325018164</v>
      </c>
      <c r="J18" s="26">
        <v>-21.936802923538483</v>
      </c>
      <c r="K18" s="3" t="s">
        <v>41</v>
      </c>
    </row>
    <row r="19" spans="5:11" ht="12.75">
      <c r="E19" s="5">
        <v>0.15</v>
      </c>
      <c r="F19" s="5">
        <v>0.2</v>
      </c>
      <c r="G19" s="10">
        <f t="shared" si="0"/>
        <v>0.17500000000000002</v>
      </c>
      <c r="H19" s="12">
        <v>6.1</v>
      </c>
      <c r="I19" s="17">
        <v>-5.515454877693316</v>
      </c>
      <c r="J19" s="26">
        <v>-45.27953438047081</v>
      </c>
      <c r="K19" s="3" t="s">
        <v>42</v>
      </c>
    </row>
    <row r="20" spans="5:11" ht="12.75">
      <c r="E20" s="5">
        <v>0.2</v>
      </c>
      <c r="F20" s="5">
        <v>0.25</v>
      </c>
      <c r="G20" s="10">
        <f t="shared" si="0"/>
        <v>0.225</v>
      </c>
      <c r="H20" s="12">
        <v>5.6</v>
      </c>
      <c r="I20" s="17">
        <v>0.9968298383554957</v>
      </c>
      <c r="J20" s="26">
        <v>-5.584795553643014</v>
      </c>
      <c r="K20" s="3" t="s">
        <v>43</v>
      </c>
    </row>
    <row r="21" spans="5:11" ht="12.75">
      <c r="E21" s="5">
        <v>0.25</v>
      </c>
      <c r="F21" s="5">
        <v>0.3</v>
      </c>
      <c r="G21" s="10">
        <f t="shared" si="0"/>
        <v>0.27499999999999997</v>
      </c>
      <c r="H21" s="12">
        <v>4.8</v>
      </c>
      <c r="I21" s="17">
        <v>3.2393106843384025</v>
      </c>
      <c r="J21" s="26">
        <v>8.607084655678017</v>
      </c>
      <c r="K21" s="3" t="s">
        <v>44</v>
      </c>
    </row>
    <row r="22" spans="5:11" ht="12.75">
      <c r="E22" s="5">
        <v>0.3</v>
      </c>
      <c r="F22" s="5">
        <v>0.35</v>
      </c>
      <c r="G22" s="10">
        <f t="shared" si="0"/>
        <v>0.32499999999999996</v>
      </c>
      <c r="H22" s="12">
        <v>4.4</v>
      </c>
      <c r="I22" s="17">
        <v>1.0199260274644175</v>
      </c>
      <c r="J22" s="26">
        <v>1.9453920790191699</v>
      </c>
      <c r="K22" s="3" t="s">
        <v>45</v>
      </c>
    </row>
    <row r="23" spans="5:11" ht="12.75">
      <c r="E23" s="5">
        <v>0.35</v>
      </c>
      <c r="F23" s="5">
        <v>0.4</v>
      </c>
      <c r="G23" s="10">
        <f t="shared" si="0"/>
        <v>0.375</v>
      </c>
      <c r="H23" s="12">
        <v>4.5</v>
      </c>
      <c r="I23" s="17">
        <v>1.5700685052822196</v>
      </c>
      <c r="J23" s="26">
        <v>2.460935009177884</v>
      </c>
      <c r="K23" s="3" t="s">
        <v>46</v>
      </c>
    </row>
    <row r="24" spans="5:11" ht="12.75">
      <c r="E24" s="5">
        <v>0.4</v>
      </c>
      <c r="F24" s="5">
        <v>0.45</v>
      </c>
      <c r="G24" s="10">
        <f t="shared" si="0"/>
        <v>0.425</v>
      </c>
      <c r="H24" s="12">
        <v>5.7</v>
      </c>
      <c r="I24" s="17">
        <v>2.5477471350907868</v>
      </c>
      <c r="J24" s="26">
        <v>8.476816463000285</v>
      </c>
      <c r="K24" s="3" t="s">
        <v>47</v>
      </c>
    </row>
    <row r="25" spans="5:11" ht="12.75">
      <c r="E25" s="5">
        <v>0.45</v>
      </c>
      <c r="F25" s="5">
        <v>0.5</v>
      </c>
      <c r="G25" s="10">
        <f t="shared" si="0"/>
        <v>0.475</v>
      </c>
      <c r="H25" s="12">
        <v>4.2</v>
      </c>
      <c r="I25" s="17">
        <v>1.8224156762647201</v>
      </c>
      <c r="J25" s="26">
        <v>5.5551671335921124</v>
      </c>
      <c r="K25" s="3" t="s">
        <v>48</v>
      </c>
    </row>
    <row r="26" spans="5:11" ht="12.75">
      <c r="E26" s="5">
        <v>0.5</v>
      </c>
      <c r="F26" s="5">
        <v>0.55</v>
      </c>
      <c r="G26" s="10">
        <f t="shared" si="0"/>
        <v>0.525</v>
      </c>
      <c r="H26" s="12">
        <v>5.7</v>
      </c>
      <c r="I26" s="17">
        <v>1.3658339494840446</v>
      </c>
      <c r="J26" s="26">
        <v>1.642711540904658</v>
      </c>
      <c r="K26" s="3" t="s">
        <v>49</v>
      </c>
    </row>
    <row r="27" spans="5:11" ht="12.75">
      <c r="E27" s="5">
        <v>0.55</v>
      </c>
      <c r="F27" s="5">
        <v>0.6</v>
      </c>
      <c r="G27" s="10">
        <f t="shared" si="0"/>
        <v>0.575</v>
      </c>
      <c r="H27" s="12">
        <v>5.8</v>
      </c>
      <c r="I27" s="17">
        <v>0.8354386413554709</v>
      </c>
      <c r="J27" s="26">
        <v>-2.8913149543856047</v>
      </c>
      <c r="K27" s="3" t="s">
        <v>50</v>
      </c>
    </row>
    <row r="28" spans="5:11" ht="12.75">
      <c r="E28" s="5">
        <v>0.6</v>
      </c>
      <c r="F28" s="5">
        <v>0.65</v>
      </c>
      <c r="G28" s="10">
        <f t="shared" si="0"/>
        <v>0.625</v>
      </c>
      <c r="H28" s="12">
        <v>5.2</v>
      </c>
      <c r="I28" s="17">
        <v>0.7260532484054325</v>
      </c>
      <c r="J28" s="26">
        <v>-3.964299625806161</v>
      </c>
      <c r="K28" s="3" t="s">
        <v>51</v>
      </c>
    </row>
    <row r="29" spans="5:11" ht="12.75">
      <c r="E29" s="5">
        <v>0.65</v>
      </c>
      <c r="F29" s="5">
        <v>0.7</v>
      </c>
      <c r="G29" s="10">
        <f t="shared" si="0"/>
        <v>0.6749999999999999</v>
      </c>
      <c r="H29" s="12">
        <v>6</v>
      </c>
      <c r="I29" s="17">
        <v>1.281950497237573</v>
      </c>
      <c r="J29" s="26">
        <v>-0.2226394084227154</v>
      </c>
      <c r="K29" s="3" t="s">
        <v>52</v>
      </c>
    </row>
    <row r="30" spans="5:11" ht="12.75">
      <c r="E30" s="5">
        <v>0.7</v>
      </c>
      <c r="F30" s="5">
        <v>0.75</v>
      </c>
      <c r="G30" s="10">
        <f t="shared" si="0"/>
        <v>0.725</v>
      </c>
      <c r="H30" s="12">
        <v>5.7</v>
      </c>
      <c r="I30" s="17">
        <v>1.028113134298425</v>
      </c>
      <c r="J30" s="26">
        <v>2.6630042825484583</v>
      </c>
      <c r="K30" s="3" t="s">
        <v>53</v>
      </c>
    </row>
    <row r="31" spans="5:11" ht="12.75">
      <c r="E31" s="5">
        <v>0.75</v>
      </c>
      <c r="F31" s="5">
        <v>0.8</v>
      </c>
      <c r="G31" s="10">
        <f t="shared" si="0"/>
        <v>0.775</v>
      </c>
      <c r="H31" s="12">
        <v>6.1</v>
      </c>
      <c r="I31" s="17">
        <v>1.257146846951181</v>
      </c>
      <c r="J31" s="26">
        <v>4.791532535978918</v>
      </c>
      <c r="K31" s="3" t="s">
        <v>55</v>
      </c>
    </row>
    <row r="32" spans="5:11" ht="12.75">
      <c r="E32" s="5">
        <v>0.8</v>
      </c>
      <c r="F32" s="5">
        <v>0.85</v>
      </c>
      <c r="G32" s="10">
        <f t="shared" si="0"/>
        <v>0.825</v>
      </c>
      <c r="H32" s="12">
        <v>6.5</v>
      </c>
      <c r="I32" s="17">
        <v>1.211385847986633</v>
      </c>
      <c r="J32" s="26">
        <v>4.83532069115533</v>
      </c>
      <c r="K32" s="3" t="s">
        <v>54</v>
      </c>
    </row>
    <row r="33" spans="5:11" ht="12.75">
      <c r="E33" s="5">
        <v>0.85</v>
      </c>
      <c r="F33" s="5">
        <v>0.9</v>
      </c>
      <c r="G33" s="10">
        <f t="shared" si="0"/>
        <v>0.875</v>
      </c>
      <c r="H33" s="12">
        <v>6.6</v>
      </c>
      <c r="I33" s="17">
        <v>1.878828326586097</v>
      </c>
      <c r="J33" s="26">
        <v>8.744726054513226</v>
      </c>
      <c r="K33" s="3" t="s">
        <v>56</v>
      </c>
    </row>
    <row r="34" spans="5:11" ht="12.75">
      <c r="E34" s="5">
        <v>0.9</v>
      </c>
      <c r="F34" s="5">
        <v>0.95</v>
      </c>
      <c r="G34" s="10">
        <f t="shared" si="0"/>
        <v>0.9249999999999999</v>
      </c>
      <c r="H34" s="12">
        <v>6</v>
      </c>
      <c r="I34" s="17">
        <v>2.04154998798961</v>
      </c>
      <c r="J34" s="26">
        <v>9.091985363774624</v>
      </c>
      <c r="K34" s="3" t="s">
        <v>58</v>
      </c>
    </row>
    <row r="35" spans="5:11" ht="12.75">
      <c r="E35" s="5">
        <v>0.95</v>
      </c>
      <c r="F35" s="5">
        <v>1</v>
      </c>
      <c r="G35" s="10">
        <f t="shared" si="0"/>
        <v>0.975</v>
      </c>
      <c r="H35" s="12">
        <v>6.1</v>
      </c>
      <c r="I35" s="17">
        <v>2.593571343010952</v>
      </c>
      <c r="J35" s="26">
        <v>10.264358805805449</v>
      </c>
      <c r="K35" s="3" t="s">
        <v>57</v>
      </c>
    </row>
    <row r="36" spans="5:11" ht="12.75">
      <c r="E36" s="5">
        <v>1</v>
      </c>
      <c r="F36" s="5">
        <v>1.06</v>
      </c>
      <c r="G36" s="10">
        <v>1.03</v>
      </c>
      <c r="H36" s="12">
        <v>8.7</v>
      </c>
      <c r="I36" s="17">
        <v>5.415449967859104</v>
      </c>
      <c r="J36" s="26">
        <v>13.935203853096095</v>
      </c>
      <c r="K36" s="3" t="s">
        <v>95</v>
      </c>
    </row>
  </sheetData>
  <mergeCells count="11">
    <mergeCell ref="K11:K14"/>
    <mergeCell ref="B9:K9"/>
    <mergeCell ref="A11:A14"/>
    <mergeCell ref="B11:C14"/>
    <mergeCell ref="D11:D14"/>
    <mergeCell ref="E11:E14"/>
    <mergeCell ref="I11:I14"/>
    <mergeCell ref="B8:D8"/>
    <mergeCell ref="F11:F14"/>
    <mergeCell ref="G11:G14"/>
    <mergeCell ref="H11:H14"/>
  </mergeCells>
  <printOptions/>
  <pageMargins left="0.75" right="0.75" top="1" bottom="1" header="0.5" footer="0.5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8" sqref="A18"/>
    </sheetView>
  </sheetViews>
  <sheetFormatPr defaultColWidth="9.140625" defaultRowHeight="12.75"/>
  <cols>
    <col min="1" max="1" width="17.421875" style="3" customWidth="1"/>
    <col min="2" max="2" width="9.140625" style="3" customWidth="1"/>
    <col min="3" max="3" width="11.421875" style="3" customWidth="1"/>
    <col min="4" max="4" width="6.140625" style="3" customWidth="1"/>
    <col min="5" max="5" width="11.421875" style="3" customWidth="1"/>
    <col min="6" max="6" width="14.57421875" style="3" customWidth="1"/>
    <col min="7" max="16384" width="11.421875" style="3" customWidth="1"/>
  </cols>
  <sheetData>
    <row r="1" spans="1:2" ht="12">
      <c r="A1" s="1" t="s">
        <v>16</v>
      </c>
      <c r="B1" s="2">
        <v>38813</v>
      </c>
    </row>
    <row r="2" spans="1:2" ht="12">
      <c r="A2" s="1" t="s">
        <v>17</v>
      </c>
      <c r="B2" s="3" t="s">
        <v>31</v>
      </c>
    </row>
    <row r="3" spans="1:2" ht="12">
      <c r="A3" s="1" t="s">
        <v>6</v>
      </c>
      <c r="B3" s="3" t="s">
        <v>92</v>
      </c>
    </row>
    <row r="4" spans="1:2" ht="12">
      <c r="A4" s="1" t="s">
        <v>7</v>
      </c>
      <c r="B4" s="3">
        <v>0.08</v>
      </c>
    </row>
    <row r="5" spans="1:2" ht="12">
      <c r="A5" s="1" t="s">
        <v>8</v>
      </c>
      <c r="B5" s="3">
        <v>0.15</v>
      </c>
    </row>
    <row r="6" spans="1:2" ht="12">
      <c r="A6" s="1" t="s">
        <v>9</v>
      </c>
      <c r="B6" s="3">
        <v>1.19</v>
      </c>
    </row>
    <row r="7" spans="1:2" ht="12">
      <c r="A7" s="1" t="s">
        <v>18</v>
      </c>
      <c r="B7" s="3">
        <v>5.22</v>
      </c>
    </row>
    <row r="8" spans="1:2" ht="12">
      <c r="A8" s="1" t="s">
        <v>19</v>
      </c>
      <c r="B8" s="3" t="s">
        <v>20</v>
      </c>
    </row>
    <row r="9" spans="1:11" ht="12">
      <c r="A9" s="1" t="s">
        <v>10</v>
      </c>
      <c r="B9" s="24" t="s">
        <v>38</v>
      </c>
      <c r="C9" s="24"/>
      <c r="D9" s="24"/>
      <c r="E9" s="24"/>
      <c r="F9" s="24"/>
      <c r="G9" s="24"/>
      <c r="H9" s="24"/>
      <c r="I9" s="24"/>
      <c r="J9" s="24"/>
      <c r="K9" s="24"/>
    </row>
    <row r="10" spans="1:2" ht="12">
      <c r="A10" s="3" t="s">
        <v>87</v>
      </c>
      <c r="B10" s="3" t="s">
        <v>88</v>
      </c>
    </row>
    <row r="11" spans="1:12" ht="12">
      <c r="A11" s="20" t="s">
        <v>11</v>
      </c>
      <c r="B11" s="20" t="s">
        <v>34</v>
      </c>
      <c r="C11" s="20"/>
      <c r="D11" s="21"/>
      <c r="E11" s="21"/>
      <c r="F11" s="21"/>
      <c r="G11" s="21"/>
      <c r="H11" s="21"/>
      <c r="I11" s="21"/>
      <c r="J11" s="1"/>
      <c r="K11" s="21"/>
      <c r="L11" s="11"/>
    </row>
    <row r="12" spans="1:12" ht="12">
      <c r="A12" s="20"/>
      <c r="B12" s="20"/>
      <c r="C12" s="20"/>
      <c r="D12" s="21"/>
      <c r="E12" s="21"/>
      <c r="F12" s="21"/>
      <c r="G12" s="21"/>
      <c r="H12" s="21"/>
      <c r="I12" s="21"/>
      <c r="J12" s="1"/>
      <c r="K12" s="21"/>
      <c r="L12" s="11"/>
    </row>
    <row r="13" spans="1:12" ht="12">
      <c r="A13" s="20"/>
      <c r="B13" s="20"/>
      <c r="C13" s="20"/>
      <c r="D13" s="21"/>
      <c r="E13" s="21"/>
      <c r="F13" s="21"/>
      <c r="G13" s="21"/>
      <c r="H13" s="21"/>
      <c r="I13" s="21"/>
      <c r="J13" s="1"/>
      <c r="K13" s="21"/>
      <c r="L13" s="11"/>
    </row>
    <row r="14" spans="1:12" ht="12">
      <c r="A14" s="20"/>
      <c r="B14" s="20"/>
      <c r="C14" s="20"/>
      <c r="D14" s="21"/>
      <c r="E14" s="21"/>
      <c r="F14" s="21"/>
      <c r="G14" s="21"/>
      <c r="H14" s="21"/>
      <c r="I14" s="21"/>
      <c r="J14" s="1"/>
      <c r="K14" s="21"/>
      <c r="L14" s="11"/>
    </row>
    <row r="15" spans="1:11" ht="12">
      <c r="A15" s="4" t="s">
        <v>23</v>
      </c>
      <c r="B15" s="4" t="s">
        <v>26</v>
      </c>
      <c r="C15" s="4" t="s">
        <v>12</v>
      </c>
      <c r="D15" s="1"/>
      <c r="E15" s="4" t="s">
        <v>24</v>
      </c>
      <c r="F15" s="4" t="s">
        <v>25</v>
      </c>
      <c r="G15" s="4" t="s">
        <v>13</v>
      </c>
      <c r="H15" s="4" t="s">
        <v>14</v>
      </c>
      <c r="I15" s="4" t="s">
        <v>15</v>
      </c>
      <c r="J15" s="4" t="s">
        <v>96</v>
      </c>
      <c r="K15" s="4" t="s">
        <v>12</v>
      </c>
    </row>
    <row r="16" spans="5:11" ht="12.75">
      <c r="E16" s="5">
        <v>0</v>
      </c>
      <c r="F16" s="5">
        <v>0.05</v>
      </c>
      <c r="G16" s="10">
        <f>F16-0.025</f>
        <v>0.025</v>
      </c>
      <c r="H16" s="12">
        <v>1.6</v>
      </c>
      <c r="I16" s="17">
        <v>-13.23766588901469</v>
      </c>
      <c r="J16" s="26">
        <v>-105.5766862763463</v>
      </c>
      <c r="K16" s="3" t="s">
        <v>81</v>
      </c>
    </row>
    <row r="17" spans="5:11" ht="12.75">
      <c r="E17" s="5">
        <v>0.05</v>
      </c>
      <c r="F17" s="5">
        <v>0.1</v>
      </c>
      <c r="G17" s="10">
        <f aca="true" t="shared" si="0" ref="G17:G38">F17-0.025</f>
        <v>0.07500000000000001</v>
      </c>
      <c r="H17" s="12">
        <v>3.9</v>
      </c>
      <c r="I17" s="17">
        <v>-2.110248729018819</v>
      </c>
      <c r="J17" s="26">
        <v>-22.24916877179741</v>
      </c>
      <c r="K17" s="3" t="s">
        <v>59</v>
      </c>
    </row>
    <row r="18" spans="5:11" ht="12.75">
      <c r="E18" s="5">
        <v>0.1</v>
      </c>
      <c r="F18" s="5">
        <v>0.15</v>
      </c>
      <c r="G18" s="10">
        <f t="shared" si="0"/>
        <v>0.125</v>
      </c>
      <c r="H18" s="12">
        <v>4.9</v>
      </c>
      <c r="I18" s="17">
        <v>-2.549733219113223</v>
      </c>
      <c r="J18" s="26">
        <v>-33.557574407459626</v>
      </c>
      <c r="K18" s="3" t="s">
        <v>60</v>
      </c>
    </row>
    <row r="19" spans="5:11" ht="12.75">
      <c r="E19" s="5">
        <v>0.15</v>
      </c>
      <c r="F19" s="5">
        <v>0.2</v>
      </c>
      <c r="G19" s="10">
        <f t="shared" si="0"/>
        <v>0.17500000000000002</v>
      </c>
      <c r="H19" s="12">
        <v>4.8</v>
      </c>
      <c r="I19" s="17">
        <v>0.5123173858883499</v>
      </c>
      <c r="J19" s="26">
        <v>2.01969881698139</v>
      </c>
      <c r="K19" s="3" t="s">
        <v>61</v>
      </c>
    </row>
    <row r="20" spans="5:11" ht="12.75">
      <c r="E20" s="5">
        <v>0.2</v>
      </c>
      <c r="F20" s="5">
        <v>0.25</v>
      </c>
      <c r="G20" s="10">
        <f t="shared" si="0"/>
        <v>0.225</v>
      </c>
      <c r="H20" s="12">
        <v>6.7</v>
      </c>
      <c r="I20" s="17">
        <v>-0.21299864977894942</v>
      </c>
      <c r="J20" s="26">
        <v>-4.091049724345325</v>
      </c>
      <c r="K20" s="3" t="s">
        <v>62</v>
      </c>
    </row>
    <row r="21" spans="5:11" ht="12.75">
      <c r="E21" s="5">
        <v>0.25</v>
      </c>
      <c r="F21" s="5">
        <v>0.3</v>
      </c>
      <c r="G21" s="10">
        <f t="shared" si="0"/>
        <v>0.27499999999999997</v>
      </c>
      <c r="H21" s="12">
        <v>7.7</v>
      </c>
      <c r="I21" s="17"/>
      <c r="J21" s="27"/>
      <c r="K21" s="3" t="s">
        <v>63</v>
      </c>
    </row>
    <row r="22" spans="5:11" ht="12.75">
      <c r="E22" s="5">
        <v>0.3</v>
      </c>
      <c r="F22" s="5">
        <v>0.35</v>
      </c>
      <c r="G22" s="10">
        <f t="shared" si="0"/>
        <v>0.32499999999999996</v>
      </c>
      <c r="H22" s="12">
        <v>6.4</v>
      </c>
      <c r="I22" s="17">
        <v>-0.761317214747556</v>
      </c>
      <c r="J22" s="26">
        <v>-11.339696430135195</v>
      </c>
      <c r="K22" s="3" t="s">
        <v>64</v>
      </c>
    </row>
    <row r="23" spans="5:11" ht="12.75">
      <c r="E23" s="5">
        <v>0.35</v>
      </c>
      <c r="F23" s="5">
        <v>0.4</v>
      </c>
      <c r="G23" s="10">
        <f t="shared" si="0"/>
        <v>0.375</v>
      </c>
      <c r="H23" s="12">
        <v>6.3</v>
      </c>
      <c r="I23" s="17">
        <v>1.7163899399742075</v>
      </c>
      <c r="J23" s="26">
        <v>3.3145695711207956</v>
      </c>
      <c r="K23" s="3" t="s">
        <v>65</v>
      </c>
    </row>
    <row r="24" spans="5:11" ht="12.75">
      <c r="E24" s="5">
        <v>0.4</v>
      </c>
      <c r="F24" s="5">
        <v>0.45</v>
      </c>
      <c r="G24" s="10">
        <f t="shared" si="0"/>
        <v>0.425</v>
      </c>
      <c r="H24" s="12">
        <v>5.4</v>
      </c>
      <c r="I24" s="17">
        <v>1.542419459942752</v>
      </c>
      <c r="J24" s="26">
        <v>7.057847443299473</v>
      </c>
      <c r="K24" s="3" t="s">
        <v>66</v>
      </c>
    </row>
    <row r="25" spans="5:11" ht="12.75">
      <c r="E25" s="5">
        <v>0.45</v>
      </c>
      <c r="F25" s="5">
        <v>0.5</v>
      </c>
      <c r="G25" s="10">
        <f t="shared" si="0"/>
        <v>0.475</v>
      </c>
      <c r="H25" s="12">
        <v>4.9</v>
      </c>
      <c r="I25" s="17">
        <v>1.485591391910153</v>
      </c>
      <c r="J25" s="26">
        <v>7.217084687738856</v>
      </c>
      <c r="K25" s="3" t="s">
        <v>67</v>
      </c>
    </row>
    <row r="26" spans="5:11" ht="12.75">
      <c r="E26" s="5">
        <v>0.5</v>
      </c>
      <c r="F26" s="5">
        <v>0.55</v>
      </c>
      <c r="G26" s="10">
        <f t="shared" si="0"/>
        <v>0.525</v>
      </c>
      <c r="H26" s="12">
        <v>5.2</v>
      </c>
      <c r="I26" s="17">
        <v>0.718019857210558</v>
      </c>
      <c r="J26" s="26">
        <v>0.5481861367872813</v>
      </c>
      <c r="K26" s="3" t="s">
        <v>68</v>
      </c>
    </row>
    <row r="27" spans="5:11" ht="12.75">
      <c r="E27" s="5">
        <v>0.55</v>
      </c>
      <c r="F27" s="5">
        <v>0.6</v>
      </c>
      <c r="G27" s="10">
        <f t="shared" si="0"/>
        <v>0.575</v>
      </c>
      <c r="H27" s="12">
        <v>4.8</v>
      </c>
      <c r="I27" s="17">
        <v>1.236217903633672</v>
      </c>
      <c r="J27" s="26">
        <v>1.3845417715800108</v>
      </c>
      <c r="K27" s="3" t="s">
        <v>69</v>
      </c>
    </row>
    <row r="28" spans="5:11" ht="12.75">
      <c r="E28" s="5">
        <v>0.6</v>
      </c>
      <c r="F28" s="5">
        <v>0.65</v>
      </c>
      <c r="G28" s="10">
        <f t="shared" si="0"/>
        <v>0.625</v>
      </c>
      <c r="H28" s="12">
        <v>5</v>
      </c>
      <c r="I28" s="17">
        <v>0.8238177906343185</v>
      </c>
      <c r="J28" s="26">
        <v>1.3624938521702354</v>
      </c>
      <c r="K28" s="3" t="s">
        <v>70</v>
      </c>
    </row>
    <row r="29" spans="5:11" ht="12.75">
      <c r="E29" s="5">
        <v>0.65</v>
      </c>
      <c r="F29" s="5">
        <v>0.7</v>
      </c>
      <c r="G29" s="10">
        <f t="shared" si="0"/>
        <v>0.6749999999999999</v>
      </c>
      <c r="H29" s="12">
        <v>5</v>
      </c>
      <c r="I29" s="17">
        <v>-0.2717986747026711</v>
      </c>
      <c r="J29" s="26">
        <v>-6.215546716265635</v>
      </c>
      <c r="K29" s="3" t="s">
        <v>71</v>
      </c>
    </row>
    <row r="30" spans="5:11" ht="12.75">
      <c r="E30" s="5">
        <v>0.7</v>
      </c>
      <c r="F30" s="5">
        <v>0.75</v>
      </c>
      <c r="G30" s="10">
        <f t="shared" si="0"/>
        <v>0.725</v>
      </c>
      <c r="H30" s="12">
        <v>4.5</v>
      </c>
      <c r="I30" s="17">
        <v>1.163148014918232</v>
      </c>
      <c r="J30" s="26">
        <v>3.358087616152213</v>
      </c>
      <c r="K30" s="3" t="s">
        <v>72</v>
      </c>
    </row>
    <row r="31" spans="5:11" ht="12.75">
      <c r="E31" s="5">
        <v>0.75</v>
      </c>
      <c r="F31" s="5">
        <v>0.8</v>
      </c>
      <c r="G31" s="10">
        <f t="shared" si="0"/>
        <v>0.775</v>
      </c>
      <c r="H31" s="12">
        <v>3.7</v>
      </c>
      <c r="I31" s="17">
        <v>1.6336720059281178</v>
      </c>
      <c r="J31" s="26">
        <v>5.462358194331307</v>
      </c>
      <c r="K31" s="3" t="s">
        <v>73</v>
      </c>
    </row>
    <row r="32" spans="5:11" ht="12.75">
      <c r="E32" s="5">
        <v>0.8</v>
      </c>
      <c r="F32" s="5">
        <v>0.85</v>
      </c>
      <c r="G32" s="10">
        <f t="shared" si="0"/>
        <v>0.825</v>
      </c>
      <c r="H32" s="12">
        <v>3.9</v>
      </c>
      <c r="I32" s="17">
        <v>2.9767417799764493</v>
      </c>
      <c r="J32" s="26">
        <v>8.767071691516598</v>
      </c>
      <c r="K32" s="3" t="s">
        <v>74</v>
      </c>
    </row>
    <row r="33" spans="5:11" ht="12.75">
      <c r="E33" s="5">
        <v>0.85</v>
      </c>
      <c r="F33" s="5">
        <v>0.9</v>
      </c>
      <c r="G33" s="10">
        <f t="shared" si="0"/>
        <v>0.875</v>
      </c>
      <c r="H33" s="12">
        <v>3.7</v>
      </c>
      <c r="I33" s="17">
        <v>2.788080730099135</v>
      </c>
      <c r="J33" s="26">
        <v>7.653019644594693</v>
      </c>
      <c r="K33" s="3" t="s">
        <v>75</v>
      </c>
    </row>
    <row r="34" spans="5:11" ht="12.75">
      <c r="E34" s="5">
        <v>0.9</v>
      </c>
      <c r="F34" s="5">
        <v>0.95</v>
      </c>
      <c r="G34" s="10">
        <f t="shared" si="0"/>
        <v>0.9249999999999999</v>
      </c>
      <c r="H34" s="12">
        <v>4.1</v>
      </c>
      <c r="I34" s="17">
        <v>-0.022886062640530513</v>
      </c>
      <c r="J34" s="26">
        <v>-4.897055399934434</v>
      </c>
      <c r="K34" s="3" t="s">
        <v>76</v>
      </c>
    </row>
    <row r="35" spans="5:11" ht="12.75">
      <c r="E35" s="5">
        <v>0.95</v>
      </c>
      <c r="F35" s="5">
        <v>1</v>
      </c>
      <c r="G35" s="10">
        <f t="shared" si="0"/>
        <v>0.975</v>
      </c>
      <c r="H35" s="12">
        <v>4.3</v>
      </c>
      <c r="I35" s="17">
        <v>1.537199699497911</v>
      </c>
      <c r="J35" s="26">
        <v>3.55127041287742</v>
      </c>
      <c r="K35" s="3" t="s">
        <v>77</v>
      </c>
    </row>
    <row r="36" spans="5:11" ht="12.75">
      <c r="E36" s="5">
        <v>1</v>
      </c>
      <c r="F36" s="5">
        <v>1.05</v>
      </c>
      <c r="G36" s="10">
        <f t="shared" si="0"/>
        <v>1.0250000000000001</v>
      </c>
      <c r="H36" s="12">
        <v>4.9</v>
      </c>
      <c r="I36" s="17">
        <v>2.619781268550912</v>
      </c>
      <c r="J36" s="26">
        <v>8.2515822989311</v>
      </c>
      <c r="K36" s="3" t="s">
        <v>78</v>
      </c>
    </row>
    <row r="37" spans="5:11" ht="12.75">
      <c r="E37" s="5">
        <v>1.05</v>
      </c>
      <c r="F37" s="5">
        <v>1.1</v>
      </c>
      <c r="G37" s="10">
        <f t="shared" si="0"/>
        <v>1.0750000000000002</v>
      </c>
      <c r="H37" s="12">
        <v>5.7</v>
      </c>
      <c r="I37" s="17">
        <v>1.864252679206121</v>
      </c>
      <c r="J37" s="26">
        <v>10.485133505690445</v>
      </c>
      <c r="K37" s="3" t="s">
        <v>79</v>
      </c>
    </row>
    <row r="38" spans="5:11" ht="12.75">
      <c r="E38" s="5">
        <v>1.1</v>
      </c>
      <c r="F38" s="5">
        <v>1.15</v>
      </c>
      <c r="G38" s="10">
        <f t="shared" si="0"/>
        <v>1.125</v>
      </c>
      <c r="H38" s="12">
        <v>7.9</v>
      </c>
      <c r="I38" s="17">
        <v>1.559296654771852</v>
      </c>
      <c r="J38" s="26">
        <v>6.726620525645483</v>
      </c>
      <c r="K38" s="3" t="s">
        <v>80</v>
      </c>
    </row>
    <row r="39" spans="5:11" ht="12.75">
      <c r="E39" s="5">
        <v>1.15</v>
      </c>
      <c r="F39" s="5">
        <v>1.19</v>
      </c>
      <c r="G39" s="10">
        <f>F39-0.02</f>
        <v>1.17</v>
      </c>
      <c r="H39" s="12">
        <v>10.4</v>
      </c>
      <c r="I39" s="17">
        <v>0.9830643118598786</v>
      </c>
      <c r="J39" s="26">
        <v>3.4727671100233035</v>
      </c>
      <c r="K39" s="3" t="s">
        <v>82</v>
      </c>
    </row>
  </sheetData>
  <mergeCells count="10">
    <mergeCell ref="B9:K9"/>
    <mergeCell ref="K11:K14"/>
    <mergeCell ref="F11:F14"/>
    <mergeCell ref="G11:G14"/>
    <mergeCell ref="H11:H14"/>
    <mergeCell ref="I11:I14"/>
    <mergeCell ref="A11:A14"/>
    <mergeCell ref="B11:C14"/>
    <mergeCell ref="D11:D14"/>
    <mergeCell ref="E11:E14"/>
  </mergeCells>
  <printOptions/>
  <pageMargins left="0.75" right="0.75" top="1" bottom="1" header="0.5" footer="0.5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45" sqref="F45"/>
    </sheetView>
  </sheetViews>
  <sheetFormatPr defaultColWidth="9.140625" defaultRowHeight="12.75"/>
  <cols>
    <col min="1" max="1" width="19.00390625" style="13" customWidth="1"/>
    <col min="2" max="2" width="9.57421875" style="13" customWidth="1"/>
    <col min="3" max="3" width="12.421875" style="13" customWidth="1"/>
    <col min="4" max="4" width="6.28125" style="13" customWidth="1"/>
    <col min="5" max="16384" width="12.421875" style="13" customWidth="1"/>
  </cols>
  <sheetData>
    <row r="1" spans="1:2" ht="12">
      <c r="A1" s="1" t="s">
        <v>16</v>
      </c>
      <c r="B1" s="2">
        <v>38860</v>
      </c>
    </row>
    <row r="2" spans="1:2" ht="12">
      <c r="A2" s="1" t="s">
        <v>17</v>
      </c>
      <c r="B2" s="3" t="s">
        <v>84</v>
      </c>
    </row>
    <row r="3" spans="1:2" ht="12">
      <c r="A3" s="1" t="s">
        <v>6</v>
      </c>
      <c r="B3" s="3" t="s">
        <v>93</v>
      </c>
    </row>
    <row r="4" spans="1:2" ht="12">
      <c r="A4" s="1" t="s">
        <v>7</v>
      </c>
      <c r="B4" s="13" t="s">
        <v>21</v>
      </c>
    </row>
    <row r="5" spans="1:2" ht="12">
      <c r="A5" s="1" t="s">
        <v>8</v>
      </c>
      <c r="B5" s="5">
        <v>0.08</v>
      </c>
    </row>
    <row r="6" spans="1:2" ht="12">
      <c r="A6" s="1" t="s">
        <v>9</v>
      </c>
      <c r="B6" s="5">
        <v>0.95</v>
      </c>
    </row>
    <row r="7" spans="1:2" ht="12">
      <c r="A7" s="1" t="s">
        <v>18</v>
      </c>
      <c r="B7" s="5">
        <v>4.5</v>
      </c>
    </row>
    <row r="8" spans="1:2" ht="12">
      <c r="A8" s="1" t="s">
        <v>19</v>
      </c>
      <c r="B8" s="3" t="s">
        <v>86</v>
      </c>
    </row>
    <row r="9" spans="1:10" ht="12">
      <c r="A9" s="1" t="s">
        <v>10</v>
      </c>
      <c r="B9" s="19" t="s">
        <v>27</v>
      </c>
      <c r="C9" s="19"/>
      <c r="D9" s="19"/>
      <c r="E9" s="19"/>
      <c r="F9" s="19"/>
      <c r="G9" s="19"/>
      <c r="H9" s="19"/>
      <c r="I9" s="19"/>
      <c r="J9" s="19"/>
    </row>
    <row r="10" spans="1:2" ht="12">
      <c r="A10" s="3" t="s">
        <v>87</v>
      </c>
      <c r="B10" s="3" t="s">
        <v>88</v>
      </c>
    </row>
    <row r="11" spans="1:10" ht="12">
      <c r="A11" s="20" t="s">
        <v>11</v>
      </c>
      <c r="B11" s="20" t="s">
        <v>36</v>
      </c>
      <c r="C11" s="20"/>
      <c r="D11" s="21"/>
      <c r="E11" s="21"/>
      <c r="F11" s="21"/>
      <c r="G11" s="21"/>
      <c r="H11" s="21"/>
      <c r="I11" s="18"/>
      <c r="J11" s="18"/>
    </row>
    <row r="12" spans="1:10" ht="12">
      <c r="A12" s="20"/>
      <c r="B12" s="20"/>
      <c r="C12" s="20"/>
      <c r="D12" s="21"/>
      <c r="E12" s="21"/>
      <c r="F12" s="21"/>
      <c r="G12" s="21"/>
      <c r="H12" s="21"/>
      <c r="I12" s="18"/>
      <c r="J12" s="18"/>
    </row>
    <row r="13" spans="1:10" ht="12">
      <c r="A13" s="20"/>
      <c r="B13" s="20"/>
      <c r="C13" s="20"/>
      <c r="D13" s="21"/>
      <c r="E13" s="21"/>
      <c r="F13" s="21"/>
      <c r="G13" s="21"/>
      <c r="H13" s="21"/>
      <c r="I13" s="18"/>
      <c r="J13" s="18"/>
    </row>
    <row r="14" spans="1:10" ht="12">
      <c r="A14" s="20"/>
      <c r="B14" s="20"/>
      <c r="C14" s="20"/>
      <c r="D14" s="21"/>
      <c r="E14" s="21"/>
      <c r="F14" s="21"/>
      <c r="G14" s="21"/>
      <c r="H14" s="21"/>
      <c r="I14" s="18"/>
      <c r="J14" s="18"/>
    </row>
    <row r="15" spans="1:10" ht="12">
      <c r="A15" s="4" t="s">
        <v>23</v>
      </c>
      <c r="B15" s="4" t="s">
        <v>26</v>
      </c>
      <c r="C15" s="4" t="s">
        <v>12</v>
      </c>
      <c r="D15" s="1"/>
      <c r="E15" s="4" t="s">
        <v>24</v>
      </c>
      <c r="F15" s="4" t="s">
        <v>25</v>
      </c>
      <c r="G15" s="4" t="s">
        <v>13</v>
      </c>
      <c r="H15" s="4" t="s">
        <v>14</v>
      </c>
      <c r="I15" s="4" t="s">
        <v>15</v>
      </c>
      <c r="J15" s="4" t="s">
        <v>12</v>
      </c>
    </row>
    <row r="16" spans="5:10" ht="12">
      <c r="E16" s="14">
        <v>0</v>
      </c>
      <c r="F16" s="14">
        <v>0.05</v>
      </c>
      <c r="G16" s="13">
        <f>E16+(F16-E16)/2</f>
        <v>0.025</v>
      </c>
      <c r="H16" s="15">
        <v>2.2</v>
      </c>
      <c r="J16" s="13" t="s">
        <v>22</v>
      </c>
    </row>
    <row r="17" spans="5:8" ht="12">
      <c r="E17" s="14">
        <v>0.05</v>
      </c>
      <c r="F17" s="14">
        <v>0.1</v>
      </c>
      <c r="G17" s="13">
        <f aca="true" t="shared" si="0" ref="G17:G34">E17+(F17-E17)/2</f>
        <v>0.07500000000000001</v>
      </c>
      <c r="H17" s="15">
        <v>2.6</v>
      </c>
    </row>
    <row r="18" spans="5:8" ht="12">
      <c r="E18" s="14">
        <v>0.1</v>
      </c>
      <c r="F18" s="14">
        <v>0.15</v>
      </c>
      <c r="G18" s="13">
        <f t="shared" si="0"/>
        <v>0.125</v>
      </c>
      <c r="H18" s="15">
        <v>2.7</v>
      </c>
    </row>
    <row r="19" spans="5:8" ht="12">
      <c r="E19" s="14">
        <v>0.15</v>
      </c>
      <c r="F19" s="14">
        <v>0.2</v>
      </c>
      <c r="G19" s="13">
        <f t="shared" si="0"/>
        <v>0.175</v>
      </c>
      <c r="H19" s="15">
        <v>2.8</v>
      </c>
    </row>
    <row r="20" spans="5:8" ht="12">
      <c r="E20" s="14">
        <v>0.2</v>
      </c>
      <c r="F20" s="14">
        <v>0.25</v>
      </c>
      <c r="G20" s="13">
        <f t="shared" si="0"/>
        <v>0.225</v>
      </c>
      <c r="H20" s="15">
        <v>2.8</v>
      </c>
    </row>
    <row r="21" spans="5:8" ht="12">
      <c r="E21" s="14">
        <v>0.25</v>
      </c>
      <c r="F21" s="14">
        <v>0.3</v>
      </c>
      <c r="G21" s="13">
        <f t="shared" si="0"/>
        <v>0.275</v>
      </c>
      <c r="H21" s="15">
        <v>3.1</v>
      </c>
    </row>
    <row r="22" spans="5:8" ht="12">
      <c r="E22" s="14">
        <v>0.3</v>
      </c>
      <c r="F22" s="14">
        <v>0.35</v>
      </c>
      <c r="G22" s="13">
        <f t="shared" si="0"/>
        <v>0.32499999999999996</v>
      </c>
      <c r="H22" s="15">
        <v>3</v>
      </c>
    </row>
    <row r="23" spans="5:8" ht="12">
      <c r="E23" s="14">
        <v>0.35</v>
      </c>
      <c r="F23" s="14">
        <v>0.4</v>
      </c>
      <c r="G23" s="13">
        <f t="shared" si="0"/>
        <v>0.375</v>
      </c>
      <c r="H23" s="15">
        <v>3.2</v>
      </c>
    </row>
    <row r="24" spans="5:8" ht="12">
      <c r="E24" s="14">
        <v>0.4</v>
      </c>
      <c r="F24" s="14">
        <v>0.45</v>
      </c>
      <c r="G24" s="13">
        <f t="shared" si="0"/>
        <v>0.42500000000000004</v>
      </c>
      <c r="H24" s="15">
        <v>3.7</v>
      </c>
    </row>
    <row r="25" spans="5:8" ht="12">
      <c r="E25" s="14">
        <v>0.45</v>
      </c>
      <c r="F25" s="14">
        <v>0.5</v>
      </c>
      <c r="G25" s="13">
        <f t="shared" si="0"/>
        <v>0.475</v>
      </c>
      <c r="H25" s="15">
        <v>3.8</v>
      </c>
    </row>
    <row r="26" spans="5:8" ht="12">
      <c r="E26" s="14">
        <v>0.5</v>
      </c>
      <c r="F26" s="14">
        <v>0.55</v>
      </c>
      <c r="G26" s="13">
        <f t="shared" si="0"/>
        <v>0.525</v>
      </c>
      <c r="H26" s="15">
        <v>4.4</v>
      </c>
    </row>
    <row r="27" spans="5:8" ht="12">
      <c r="E27" s="14">
        <v>0.55</v>
      </c>
      <c r="F27" s="14">
        <v>0.6</v>
      </c>
      <c r="G27" s="13">
        <f t="shared" si="0"/>
        <v>0.575</v>
      </c>
      <c r="H27" s="15">
        <v>5.1</v>
      </c>
    </row>
    <row r="28" spans="5:8" ht="12">
      <c r="E28" s="14">
        <v>0.6</v>
      </c>
      <c r="F28" s="14">
        <v>0.65</v>
      </c>
      <c r="G28" s="13">
        <f t="shared" si="0"/>
        <v>0.625</v>
      </c>
      <c r="H28" s="15">
        <v>4.8</v>
      </c>
    </row>
    <row r="29" spans="5:8" ht="12">
      <c r="E29" s="14">
        <v>0.65</v>
      </c>
      <c r="F29" s="14">
        <v>0.7</v>
      </c>
      <c r="G29" s="13">
        <f t="shared" si="0"/>
        <v>0.675</v>
      </c>
      <c r="H29" s="15">
        <v>4.9</v>
      </c>
    </row>
    <row r="30" spans="5:8" ht="12">
      <c r="E30" s="14">
        <v>0.7</v>
      </c>
      <c r="F30" s="14">
        <v>0.75</v>
      </c>
      <c r="G30" s="13">
        <f t="shared" si="0"/>
        <v>0.725</v>
      </c>
      <c r="H30" s="15">
        <v>5.1</v>
      </c>
    </row>
    <row r="31" spans="5:8" ht="12">
      <c r="E31" s="14">
        <v>0.75</v>
      </c>
      <c r="F31" s="14">
        <v>0.8</v>
      </c>
      <c r="G31" s="13">
        <f t="shared" si="0"/>
        <v>0.775</v>
      </c>
      <c r="H31" s="15">
        <v>5.1</v>
      </c>
    </row>
    <row r="32" spans="5:8" ht="12">
      <c r="E32" s="14">
        <v>0.8</v>
      </c>
      <c r="F32" s="14">
        <v>0.85</v>
      </c>
      <c r="G32" s="13">
        <f t="shared" si="0"/>
        <v>0.825</v>
      </c>
      <c r="H32" s="15">
        <v>4.8</v>
      </c>
    </row>
    <row r="33" spans="5:8" ht="12">
      <c r="E33" s="14">
        <v>0.85</v>
      </c>
      <c r="F33" s="14">
        <v>0.9</v>
      </c>
      <c r="G33" s="13">
        <f t="shared" si="0"/>
        <v>0.875</v>
      </c>
      <c r="H33" s="15">
        <v>4.8</v>
      </c>
    </row>
    <row r="34" spans="5:8" ht="12">
      <c r="E34" s="14">
        <v>0.9</v>
      </c>
      <c r="F34" s="14">
        <v>0.95</v>
      </c>
      <c r="G34" s="13">
        <f t="shared" si="0"/>
        <v>0.925</v>
      </c>
      <c r="H34" s="15">
        <v>4.9</v>
      </c>
    </row>
  </sheetData>
  <mergeCells count="10">
    <mergeCell ref="B9:J9"/>
    <mergeCell ref="I11:I14"/>
    <mergeCell ref="E11:E14"/>
    <mergeCell ref="F11:F14"/>
    <mergeCell ref="G11:G14"/>
    <mergeCell ref="H11:H14"/>
    <mergeCell ref="A11:A14"/>
    <mergeCell ref="B11:C14"/>
    <mergeCell ref="D11:D14"/>
    <mergeCell ref="J11:J14"/>
  </mergeCells>
  <printOptions/>
  <pageMargins left="0.75" right="0.75" top="1" bottom="1" header="0.5" footer="0.5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N30" sqref="N30"/>
    </sheetView>
  </sheetViews>
  <sheetFormatPr defaultColWidth="9.140625" defaultRowHeight="12.75"/>
  <cols>
    <col min="1" max="1" width="19.421875" style="13" customWidth="1"/>
    <col min="2" max="2" width="9.7109375" style="13" customWidth="1"/>
    <col min="3" max="3" width="10.421875" style="13" customWidth="1"/>
    <col min="4" max="4" width="5.421875" style="13" customWidth="1"/>
    <col min="5" max="16384" width="12.421875" style="13" customWidth="1"/>
  </cols>
  <sheetData>
    <row r="1" spans="1:2" ht="12">
      <c r="A1" s="1" t="s">
        <v>16</v>
      </c>
      <c r="B1" s="2">
        <v>38860</v>
      </c>
    </row>
    <row r="2" spans="1:2" ht="12">
      <c r="A2" s="1" t="s">
        <v>17</v>
      </c>
      <c r="B2" s="3" t="s">
        <v>85</v>
      </c>
    </row>
    <row r="3" spans="1:2" ht="12">
      <c r="A3" s="1" t="s">
        <v>6</v>
      </c>
      <c r="B3" s="3" t="s">
        <v>94</v>
      </c>
    </row>
    <row r="4" spans="1:2" ht="12">
      <c r="A4" s="1" t="s">
        <v>7</v>
      </c>
      <c r="B4" s="13" t="s">
        <v>21</v>
      </c>
    </row>
    <row r="5" spans="1:2" ht="12">
      <c r="A5" s="1" t="s">
        <v>8</v>
      </c>
      <c r="B5" s="5">
        <v>0.12</v>
      </c>
    </row>
    <row r="6" spans="1:2" ht="12">
      <c r="A6" s="1" t="s">
        <v>9</v>
      </c>
      <c r="B6" s="5">
        <v>1.19</v>
      </c>
    </row>
    <row r="7" spans="1:2" ht="12">
      <c r="A7" s="1" t="s">
        <v>18</v>
      </c>
      <c r="B7" s="5">
        <v>6.15</v>
      </c>
    </row>
    <row r="8" spans="1:2" ht="12">
      <c r="A8" s="1" t="s">
        <v>19</v>
      </c>
      <c r="B8" s="3" t="s">
        <v>0</v>
      </c>
    </row>
    <row r="9" spans="1:10" ht="12">
      <c r="A9" s="1" t="s">
        <v>10</v>
      </c>
      <c r="B9" s="19" t="s">
        <v>27</v>
      </c>
      <c r="C9" s="19"/>
      <c r="D9" s="19"/>
      <c r="E9" s="19"/>
      <c r="F9" s="19"/>
      <c r="G9" s="19"/>
      <c r="H9" s="19"/>
      <c r="I9" s="19"/>
      <c r="J9" s="19"/>
    </row>
    <row r="10" spans="1:2" ht="12">
      <c r="A10" s="3" t="s">
        <v>87</v>
      </c>
      <c r="B10" s="3" t="s">
        <v>88</v>
      </c>
    </row>
    <row r="11" spans="1:10" ht="12">
      <c r="A11" s="20" t="s">
        <v>11</v>
      </c>
      <c r="B11" s="20" t="s">
        <v>37</v>
      </c>
      <c r="C11" s="20"/>
      <c r="D11" s="25"/>
      <c r="E11" s="25"/>
      <c r="F11" s="25"/>
      <c r="G11" s="25"/>
      <c r="H11" s="25"/>
      <c r="I11" s="25"/>
      <c r="J11" s="25"/>
    </row>
    <row r="12" spans="1:10" ht="12">
      <c r="A12" s="20"/>
      <c r="B12" s="20"/>
      <c r="C12" s="20"/>
      <c r="D12" s="25"/>
      <c r="E12" s="25"/>
      <c r="F12" s="25"/>
      <c r="G12" s="25"/>
      <c r="H12" s="25"/>
      <c r="I12" s="25"/>
      <c r="J12" s="25"/>
    </row>
    <row r="13" spans="1:10" ht="12">
      <c r="A13" s="20"/>
      <c r="B13" s="20"/>
      <c r="C13" s="20"/>
      <c r="D13" s="25"/>
      <c r="E13" s="25"/>
      <c r="F13" s="25"/>
      <c r="G13" s="25"/>
      <c r="H13" s="25"/>
      <c r="I13" s="25"/>
      <c r="J13" s="25"/>
    </row>
    <row r="14" spans="1:10" ht="12">
      <c r="A14" s="20"/>
      <c r="B14" s="20"/>
      <c r="C14" s="20"/>
      <c r="D14" s="25"/>
      <c r="E14" s="25"/>
      <c r="F14" s="25"/>
      <c r="G14" s="25"/>
      <c r="H14" s="25"/>
      <c r="I14" s="25"/>
      <c r="J14" s="25"/>
    </row>
    <row r="15" spans="1:10" ht="12">
      <c r="A15" s="4" t="s">
        <v>23</v>
      </c>
      <c r="B15" s="4" t="s">
        <v>26</v>
      </c>
      <c r="C15" s="4" t="s">
        <v>12</v>
      </c>
      <c r="D15" s="1"/>
      <c r="E15" s="4" t="s">
        <v>24</v>
      </c>
      <c r="F15" s="4" t="s">
        <v>25</v>
      </c>
      <c r="G15" s="4" t="s">
        <v>13</v>
      </c>
      <c r="H15" s="4" t="s">
        <v>14</v>
      </c>
      <c r="I15" s="4" t="s">
        <v>15</v>
      </c>
      <c r="J15" s="4" t="s">
        <v>12</v>
      </c>
    </row>
    <row r="16" spans="5:8" ht="12">
      <c r="E16" s="14">
        <v>0</v>
      </c>
      <c r="F16" s="14">
        <v>0.05</v>
      </c>
      <c r="G16" s="13">
        <f aca="true" t="shared" si="0" ref="G16:G38">E16+(F16-E16)/2</f>
        <v>0.025</v>
      </c>
      <c r="H16" s="15">
        <v>0.4</v>
      </c>
    </row>
    <row r="17" spans="5:8" ht="12">
      <c r="E17" s="14">
        <v>0.05</v>
      </c>
      <c r="F17" s="14">
        <v>0.1</v>
      </c>
      <c r="G17" s="13">
        <f t="shared" si="0"/>
        <v>0.07500000000000001</v>
      </c>
      <c r="H17" s="15">
        <v>0.3</v>
      </c>
    </row>
    <row r="18" spans="5:8" ht="12">
      <c r="E18" s="14">
        <v>0.1</v>
      </c>
      <c r="F18" s="14">
        <v>0.15</v>
      </c>
      <c r="G18" s="13">
        <f t="shared" si="0"/>
        <v>0.125</v>
      </c>
      <c r="H18" s="15">
        <v>1.4</v>
      </c>
    </row>
    <row r="19" spans="5:8" ht="12">
      <c r="E19" s="14">
        <v>0.15</v>
      </c>
      <c r="F19" s="14">
        <v>0.2</v>
      </c>
      <c r="G19" s="13">
        <f t="shared" si="0"/>
        <v>0.175</v>
      </c>
      <c r="H19" s="15">
        <v>2.6</v>
      </c>
    </row>
    <row r="20" spans="5:8" ht="12">
      <c r="E20" s="14">
        <v>0.2</v>
      </c>
      <c r="F20" s="14">
        <v>0.25</v>
      </c>
      <c r="G20" s="13">
        <f t="shared" si="0"/>
        <v>0.225</v>
      </c>
      <c r="H20" s="15">
        <v>3.7</v>
      </c>
    </row>
    <row r="21" spans="5:8" ht="12">
      <c r="E21" s="14">
        <v>0.25</v>
      </c>
      <c r="F21" s="14">
        <v>0.3</v>
      </c>
      <c r="G21" s="13">
        <f t="shared" si="0"/>
        <v>0.275</v>
      </c>
      <c r="H21" s="15">
        <v>3.8</v>
      </c>
    </row>
    <row r="22" spans="5:8" ht="12">
      <c r="E22" s="14">
        <v>0.3</v>
      </c>
      <c r="F22" s="14">
        <v>0.35</v>
      </c>
      <c r="G22" s="13">
        <f t="shared" si="0"/>
        <v>0.32499999999999996</v>
      </c>
      <c r="H22" s="15">
        <v>4.1</v>
      </c>
    </row>
    <row r="23" spans="5:8" ht="12">
      <c r="E23" s="14">
        <v>0.35</v>
      </c>
      <c r="F23" s="14">
        <v>0.4</v>
      </c>
      <c r="G23" s="13">
        <f t="shared" si="0"/>
        <v>0.375</v>
      </c>
      <c r="H23" s="15">
        <v>4</v>
      </c>
    </row>
    <row r="24" spans="5:8" ht="12">
      <c r="E24" s="14">
        <v>0.4</v>
      </c>
      <c r="F24" s="14">
        <v>0.45</v>
      </c>
      <c r="G24" s="13">
        <f t="shared" si="0"/>
        <v>0.42500000000000004</v>
      </c>
      <c r="H24" s="15">
        <v>4.5</v>
      </c>
    </row>
    <row r="25" spans="5:8" ht="12">
      <c r="E25" s="14">
        <v>0.45</v>
      </c>
      <c r="F25" s="14">
        <v>0.5</v>
      </c>
      <c r="G25" s="13">
        <f t="shared" si="0"/>
        <v>0.475</v>
      </c>
      <c r="H25" s="15">
        <v>4.4</v>
      </c>
    </row>
    <row r="26" spans="5:8" ht="12">
      <c r="E26" s="14">
        <v>0.5</v>
      </c>
      <c r="F26" s="14">
        <v>0.55</v>
      </c>
      <c r="G26" s="13">
        <f t="shared" si="0"/>
        <v>0.525</v>
      </c>
      <c r="H26" s="15">
        <v>4.1</v>
      </c>
    </row>
    <row r="27" spans="5:8" ht="12">
      <c r="E27" s="14">
        <v>0.55</v>
      </c>
      <c r="F27" s="14">
        <v>0.6</v>
      </c>
      <c r="G27" s="13">
        <f t="shared" si="0"/>
        <v>0.575</v>
      </c>
      <c r="H27" s="15">
        <v>3.9</v>
      </c>
    </row>
    <row r="28" spans="5:8" ht="12">
      <c r="E28" s="14">
        <v>0.6</v>
      </c>
      <c r="F28" s="14">
        <v>0.65</v>
      </c>
      <c r="G28" s="13">
        <f t="shared" si="0"/>
        <v>0.625</v>
      </c>
      <c r="H28" s="15">
        <v>3.2</v>
      </c>
    </row>
    <row r="29" spans="5:8" ht="12">
      <c r="E29" s="14">
        <v>0.65</v>
      </c>
      <c r="F29" s="14">
        <v>0.7</v>
      </c>
      <c r="G29" s="13">
        <f t="shared" si="0"/>
        <v>0.675</v>
      </c>
      <c r="H29" s="15">
        <v>3.1</v>
      </c>
    </row>
    <row r="30" spans="5:8" ht="12">
      <c r="E30" s="14">
        <v>0.7</v>
      </c>
      <c r="F30" s="14">
        <v>0.75</v>
      </c>
      <c r="G30" s="13">
        <f t="shared" si="0"/>
        <v>0.725</v>
      </c>
      <c r="H30" s="15">
        <v>3.3</v>
      </c>
    </row>
    <row r="31" spans="5:8" ht="12">
      <c r="E31" s="14">
        <v>0.75</v>
      </c>
      <c r="F31" s="14">
        <v>0.8</v>
      </c>
      <c r="G31" s="13">
        <f t="shared" si="0"/>
        <v>0.775</v>
      </c>
      <c r="H31" s="15">
        <v>4.2</v>
      </c>
    </row>
    <row r="32" spans="5:8" ht="12">
      <c r="E32" s="14">
        <v>0.8</v>
      </c>
      <c r="F32" s="14">
        <v>0.85</v>
      </c>
      <c r="G32" s="13">
        <f t="shared" si="0"/>
        <v>0.825</v>
      </c>
      <c r="H32" s="15">
        <v>4</v>
      </c>
    </row>
    <row r="33" spans="5:8" ht="12">
      <c r="E33" s="14">
        <v>0.85</v>
      </c>
      <c r="F33" s="14">
        <v>0.9</v>
      </c>
      <c r="G33" s="13">
        <f t="shared" si="0"/>
        <v>0.875</v>
      </c>
      <c r="H33" s="15">
        <v>4.4</v>
      </c>
    </row>
    <row r="34" spans="5:8" ht="12">
      <c r="E34" s="14">
        <v>0.9</v>
      </c>
      <c r="F34" s="14">
        <v>0.95</v>
      </c>
      <c r="G34" s="13">
        <f t="shared" si="0"/>
        <v>0.925</v>
      </c>
      <c r="H34" s="15">
        <v>4.5</v>
      </c>
    </row>
    <row r="35" spans="5:8" ht="12">
      <c r="E35" s="14">
        <v>0.95</v>
      </c>
      <c r="F35" s="14">
        <v>1</v>
      </c>
      <c r="G35" s="13">
        <f t="shared" si="0"/>
        <v>0.975</v>
      </c>
      <c r="H35" s="15">
        <v>4.6</v>
      </c>
    </row>
    <row r="36" spans="5:8" ht="12">
      <c r="E36" s="14">
        <v>1</v>
      </c>
      <c r="F36" s="14">
        <v>1.05</v>
      </c>
      <c r="G36" s="13">
        <f t="shared" si="0"/>
        <v>1.025</v>
      </c>
      <c r="H36" s="15">
        <v>4.6</v>
      </c>
    </row>
    <row r="37" spans="5:8" ht="12">
      <c r="E37" s="14">
        <v>1.05</v>
      </c>
      <c r="F37" s="14">
        <v>1.1</v>
      </c>
      <c r="G37" s="13">
        <f t="shared" si="0"/>
        <v>1.0750000000000002</v>
      </c>
      <c r="H37" s="15">
        <v>5</v>
      </c>
    </row>
    <row r="38" spans="5:7" ht="12">
      <c r="E38" s="14">
        <v>1.1</v>
      </c>
      <c r="F38" s="14">
        <v>1.19</v>
      </c>
      <c r="G38" s="13">
        <f t="shared" si="0"/>
        <v>1.145</v>
      </c>
    </row>
  </sheetData>
  <mergeCells count="10">
    <mergeCell ref="J11:J14"/>
    <mergeCell ref="B9:J9"/>
    <mergeCell ref="F11:F14"/>
    <mergeCell ref="G11:G14"/>
    <mergeCell ref="H11:H14"/>
    <mergeCell ref="I11:I14"/>
    <mergeCell ref="A11:A14"/>
    <mergeCell ref="B11:C14"/>
    <mergeCell ref="D11:D14"/>
    <mergeCell ref="E11:E14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Mette</cp:lastModifiedBy>
  <dcterms:created xsi:type="dcterms:W3CDTF">2007-07-02T18:41:13Z</dcterms:created>
  <dcterms:modified xsi:type="dcterms:W3CDTF">2009-06-10T17:22:26Z</dcterms:modified>
  <cp:category/>
  <cp:version/>
  <cp:contentType/>
  <cp:contentStatus/>
</cp:coreProperties>
</file>